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01" windowWidth="19425" windowHeight="7515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  <sheet name="6 курс" sheetId="6" r:id="rId6"/>
  </sheets>
  <definedNames/>
  <calcPr fullCalcOnLoad="1" refMode="R1C1"/>
</workbook>
</file>

<file path=xl/sharedStrings.xml><?xml version="1.0" encoding="utf-8"?>
<sst xmlns="http://schemas.openxmlformats.org/spreadsheetml/2006/main" count="4923" uniqueCount="1482">
  <si>
    <t>ISBN</t>
  </si>
  <si>
    <t>Автор</t>
  </si>
  <si>
    <t>Название</t>
  </si>
  <si>
    <t>Издательство</t>
  </si>
  <si>
    <t>9781609135737</t>
  </si>
  <si>
    <t>Dudek</t>
  </si>
  <si>
    <t>Lippincott Williams &amp; Wilkins</t>
  </si>
  <si>
    <t>9780415684163</t>
  </si>
  <si>
    <t>McLennan Alexander</t>
  </si>
  <si>
    <t>BIOS Instant Notes in Molecular Biology</t>
  </si>
  <si>
    <t>Taylor &amp; Francis Group</t>
  </si>
  <si>
    <t>Taylor&amp;Francis</t>
  </si>
  <si>
    <t>9780198754831</t>
  </si>
  <si>
    <t>Lesk Arthur</t>
  </si>
  <si>
    <t>Introduction to Genomics</t>
  </si>
  <si>
    <t>Oxford university press</t>
  </si>
  <si>
    <t>9781259252860</t>
  </si>
  <si>
    <t>Victor Rodwell , David Bender, Kathleen M. Botham</t>
  </si>
  <si>
    <t>Harpers Illustrated Biochemistry. 30th ed. IE</t>
  </si>
  <si>
    <t>McGraw-Hill</t>
  </si>
  <si>
    <t>9781319153939</t>
  </si>
  <si>
    <t>M. Berg, Jeremy</t>
  </si>
  <si>
    <t>Biochemistry</t>
  </si>
  <si>
    <t>Palgrave</t>
  </si>
  <si>
    <t>Springer</t>
  </si>
  <si>
    <t>9780470281734</t>
  </si>
  <si>
    <t>Devlin, Thomas M.</t>
  </si>
  <si>
    <t>Textbook of biochemistry with clinical correlations</t>
  </si>
  <si>
    <t>John Wiley And Sons Ltd</t>
  </si>
  <si>
    <t>Hall, John E.</t>
  </si>
  <si>
    <t>Guyton and Hall Textbook of Medical Physiology: 13 ed. International Edition</t>
  </si>
  <si>
    <t>Elsevier health sciences</t>
  </si>
  <si>
    <t>Elsevier Science</t>
  </si>
  <si>
    <t>9781259255380</t>
  </si>
  <si>
    <t>Barrett Kim</t>
  </si>
  <si>
    <t>Ganong's Review of Medical Physiology, 25 ed.</t>
  </si>
  <si>
    <t>Costanzo Linda S.</t>
  </si>
  <si>
    <t>9781292094939</t>
  </si>
  <si>
    <t>Silverthorn Dee Unglaub</t>
  </si>
  <si>
    <t>Human Physiology: An Integrated Approach</t>
  </si>
  <si>
    <t>Pearson Education</t>
  </si>
  <si>
    <t>9780323427968</t>
  </si>
  <si>
    <t>Boron &amp; Boulpaep</t>
  </si>
  <si>
    <t>Medical Physiology 3E IE</t>
  </si>
  <si>
    <t>9781451130171</t>
  </si>
  <si>
    <t>Glaser, Anthony N.</t>
  </si>
  <si>
    <t>High-Yield Biostatistics, Epidemiology, and Public Health. 4 ed.</t>
  </si>
  <si>
    <t>9781975106232</t>
  </si>
  <si>
    <t>Chandar, Dr. Nalini, Ph.d. Viselli, Dr. Susan, Ph.d.</t>
  </si>
  <si>
    <t>Lippincott illustrated reviews: cell and molecular biology</t>
  </si>
  <si>
    <t>Wolters kluwer health</t>
  </si>
  <si>
    <t>9780071842709</t>
  </si>
  <si>
    <t>Anthony Mescher</t>
  </si>
  <si>
    <t>Junqueira'S Basic Histology:Text And Atlas + CD</t>
  </si>
  <si>
    <t>Sadler Thomas</t>
  </si>
  <si>
    <t>Elsevier</t>
  </si>
  <si>
    <t>Carlson</t>
  </si>
  <si>
    <t>Clinically Oriented Anatomy, 8 IE</t>
  </si>
  <si>
    <t>9781496310248</t>
  </si>
  <si>
    <t>Anne M. R. Agur,Arthur F. Dalley</t>
  </si>
  <si>
    <t>Grant's Atlas of Anatomy</t>
  </si>
  <si>
    <t>Chung Kyung Won</t>
  </si>
  <si>
    <t>BRS Gross Anatomy 8 ed</t>
  </si>
  <si>
    <t>Neuroanatomy in Clinical Context: An Atlas of Structures, Sections, Systems</t>
  </si>
  <si>
    <t>9783319126814</t>
  </si>
  <si>
    <t>Hobbie, Russell K., Roth, Bradley J</t>
  </si>
  <si>
    <t>Intermediate Physics for Medicine and Biology</t>
  </si>
  <si>
    <t>9781584889434</t>
  </si>
  <si>
    <t>Suzane Amador Kane</t>
  </si>
  <si>
    <t>Introduction to Physics in Modern Medicine, Second Edition</t>
  </si>
  <si>
    <t>9783642252112</t>
  </si>
  <si>
    <t>Glaser</t>
  </si>
  <si>
    <t>Biophysics: An Introduction</t>
  </si>
  <si>
    <t>Giancoli, Douglas C.</t>
  </si>
  <si>
    <t>Physics: Principles with Applications</t>
  </si>
  <si>
    <t>Physiology</t>
  </si>
  <si>
    <t>Introduction to Biostatistics</t>
  </si>
  <si>
    <t>Cell Biology</t>
  </si>
  <si>
    <t>9781405180511</t>
  </si>
  <si>
    <t>Petrie</t>
  </si>
  <si>
    <t>Medical Statistics at a Glance, 3rd Edition</t>
  </si>
  <si>
    <t>Wiley-Blackwell</t>
  </si>
  <si>
    <t>Wiley</t>
  </si>
  <si>
    <t>9781305268920</t>
  </si>
  <si>
    <t>Rosner Bernard</t>
  </si>
  <si>
    <t>Fundamentals of Biostatistics, 8 ed.</t>
  </si>
  <si>
    <t>Brooks Cole</t>
  </si>
  <si>
    <t>Gross Anatomy</t>
  </si>
  <si>
    <t>Alberts Bruce</t>
  </si>
  <si>
    <t>9781496310231</t>
  </si>
  <si>
    <t>Victor P. Eroschenko</t>
  </si>
  <si>
    <t>Atlas of Histology with Functional Correlations</t>
  </si>
  <si>
    <t>Biophysics</t>
  </si>
  <si>
    <t>9780521172165</t>
  </si>
  <si>
    <t>P.F.Dillon</t>
  </si>
  <si>
    <t>Cambridge University Press</t>
  </si>
  <si>
    <t>9781455726134</t>
  </si>
  <si>
    <t>Kumar Vinay, Abbas Abul K., Aster Jon C.</t>
  </si>
  <si>
    <t>Robbins &amp; Cotran Pathologic Basis of Disease, 9e</t>
  </si>
  <si>
    <t>David S. Strayer</t>
  </si>
  <si>
    <t>Rubin's pathology. 7 ed</t>
  </si>
  <si>
    <t>Elsevier Health Sciences</t>
  </si>
  <si>
    <t>9781455748761</t>
  </si>
  <si>
    <t>Klatt E. C.</t>
  </si>
  <si>
    <t>Robbins and Cotran Atlas of Pathology</t>
  </si>
  <si>
    <t>Saunders</t>
  </si>
  <si>
    <t>Murray P. R., Rosenthal K. S., Pfaller M. A</t>
  </si>
  <si>
    <t>Mosby</t>
  </si>
  <si>
    <t>Levinson</t>
  </si>
  <si>
    <t>Strohl</t>
  </si>
  <si>
    <t>Lippincott's Illustrated Reviews: microbiology</t>
  </si>
  <si>
    <t>Bertram G. Katzung and Anthony J. Trevor</t>
  </si>
  <si>
    <t>McGraw-Hill Medical Publishing</t>
  </si>
  <si>
    <t>Abul K. Abbas</t>
  </si>
  <si>
    <t>Basic Immunology Updated Edition</t>
  </si>
  <si>
    <t>Chapel</t>
  </si>
  <si>
    <t>9781609136642</t>
  </si>
  <si>
    <t>Fadem</t>
  </si>
  <si>
    <t>Behavioral Science in Medicine</t>
  </si>
  <si>
    <t>Sadock</t>
  </si>
  <si>
    <t>Kaplan and Sadock's Synopsis of Psychiatry</t>
  </si>
  <si>
    <t>Herring Jonathan</t>
  </si>
  <si>
    <t>Medical Law and Ethics</t>
  </si>
  <si>
    <t>Oxford University Press, USA</t>
  </si>
  <si>
    <t>9780674017726</t>
  </si>
  <si>
    <t>Rawls, John</t>
  </si>
  <si>
    <t>Theory of justice</t>
  </si>
  <si>
    <t>Belknap Press</t>
  </si>
  <si>
    <t>Jonsen Albert, Siegler Mark, Winslade William</t>
  </si>
  <si>
    <t>Clinical Ethics: A Practical Approach to Ethical Decisions in Clinical Medicine, Seventh Edition</t>
  </si>
  <si>
    <t>Beauchamp Tom L</t>
  </si>
  <si>
    <t>Principles of Biomedical Ethics</t>
  </si>
  <si>
    <t>Taylor Shelley E</t>
  </si>
  <si>
    <t>Health Psychology</t>
  </si>
  <si>
    <t>Riekert, Ockene &amp; Pbert</t>
  </si>
  <si>
    <t>Handbook Of Health Behavior Change, 4Th Ed</t>
  </si>
  <si>
    <t>Springer Publishing</t>
  </si>
  <si>
    <t>9780190623821</t>
  </si>
  <si>
    <t>Cohen Larry</t>
  </si>
  <si>
    <t>Prevention Diaries: The Practice and Pursuit of Health for All</t>
  </si>
  <si>
    <t>9780199743018</t>
  </si>
  <si>
    <t>Varkey, MD, MPH, MHPE, Prathibha</t>
  </si>
  <si>
    <t>Mayo Clinic Preventive Medicine and Public Health Board Review (Paperback)</t>
  </si>
  <si>
    <t>Oxford University Press</t>
  </si>
  <si>
    <t>Edelman, Carole Lium Mandle, Carol Lynn</t>
  </si>
  <si>
    <t>Health promotion throughout the life span</t>
  </si>
  <si>
    <t>Epidemiology</t>
  </si>
  <si>
    <t>Bickley</t>
  </si>
  <si>
    <t>Peter Turnpenny</t>
  </si>
  <si>
    <t>Emery's elements of medical genetics</t>
  </si>
  <si>
    <t>9781405169745</t>
  </si>
  <si>
    <t>Edward S. Tobias</t>
  </si>
  <si>
    <t>Essential Medical Genetics 6 ed.</t>
  </si>
  <si>
    <t>Lynn Jorde</t>
  </si>
  <si>
    <t>9781455738113</t>
  </si>
  <si>
    <t>Jones, Jones &amp; del Campo</t>
  </si>
  <si>
    <t>Smith's Recognizable Patterns of Human Malformation, 7th Edition</t>
  </si>
  <si>
    <t>Immunology</t>
  </si>
  <si>
    <t>Behavioral Science</t>
  </si>
  <si>
    <t>Law&amp;Ethics</t>
  </si>
  <si>
    <t>Sanders, Mick J. Mckenna, Kim D. Lewis, Lawrence M. Quick, Gary</t>
  </si>
  <si>
    <t>Mosby`s paramedic textbook</t>
  </si>
  <si>
    <t>Jones &amp; Bartlett</t>
  </si>
  <si>
    <t>9781292020891</t>
  </si>
  <si>
    <t>John Campbell ITLS &amp;</t>
  </si>
  <si>
    <t>International Trauma Life Support for Emergency Care Provide</t>
  </si>
  <si>
    <t>History of Medicine</t>
  </si>
  <si>
    <t>Pathophysiology</t>
  </si>
  <si>
    <t>Hygiene</t>
  </si>
  <si>
    <t>Medical Genetics</t>
  </si>
  <si>
    <t xml:space="preserve">The Cambridge History of Medicine </t>
  </si>
  <si>
    <t>CRC Press</t>
  </si>
  <si>
    <t>Aschengrau Ann</t>
  </si>
  <si>
    <t>Essentials of Epidemiology in Public Health, 3 ed,</t>
  </si>
  <si>
    <t>Medical Genetics, 5e</t>
  </si>
  <si>
    <t>9780702053634</t>
  </si>
  <si>
    <t>Humphrey P. Rang</t>
  </si>
  <si>
    <t>Rang &amp; Dale's Pharmacology</t>
  </si>
  <si>
    <t>Marcdante, Karen</t>
  </si>
  <si>
    <t>9781451116045</t>
  </si>
  <si>
    <t>Marino, Bradley S.</t>
  </si>
  <si>
    <t>Blueprints Pediatrics</t>
  </si>
  <si>
    <t>9780071794763</t>
  </si>
  <si>
    <t>Stapczynski</t>
  </si>
  <si>
    <t>Tintinalli'S Emergency Medicine: A Comprehensive Study Guide</t>
  </si>
  <si>
    <t>9780323295680</t>
  </si>
  <si>
    <t>McPherson &amp; Pincus</t>
  </si>
  <si>
    <t>Henry's Clinical Diagnosis and Management by Laboratory Methods, 23rd Edition</t>
  </si>
  <si>
    <t>Pharmacology&amp;Toxicology</t>
  </si>
  <si>
    <t>Laboratory Medicine</t>
  </si>
  <si>
    <t>Essentials of Clinical Immunology. 6 ed</t>
  </si>
  <si>
    <t>Rheumatology</t>
  </si>
  <si>
    <t>Pediatrics II</t>
  </si>
  <si>
    <t>Psychiatry</t>
  </si>
  <si>
    <t>Emergency Medicine II</t>
  </si>
  <si>
    <t>General Surgery</t>
  </si>
  <si>
    <t>Dermatology</t>
  </si>
  <si>
    <t>Radiology</t>
  </si>
  <si>
    <t>Neonatology</t>
  </si>
  <si>
    <t>Infectious Diseases</t>
  </si>
  <si>
    <t>Orthopedics</t>
  </si>
  <si>
    <t>Palliative Care</t>
  </si>
  <si>
    <t>Rehabilitation</t>
  </si>
  <si>
    <t>Tropical Diseases</t>
  </si>
  <si>
    <t>Public Health</t>
  </si>
  <si>
    <t>Geriatric Medicine and Gerontology</t>
  </si>
  <si>
    <t>Fifth year</t>
  </si>
  <si>
    <t xml:space="preserve"> </t>
  </si>
  <si>
    <t>Dennis Kasper, Anthony Fauci, Stephen Hauser, Dan Longo, J. Jameson, Joseph Loscalzo</t>
  </si>
  <si>
    <t>Harrison's Principles of Internal Medicine 19/E 2 Vols set.</t>
  </si>
  <si>
    <t>McGraw-Hill Professional Publishing</t>
  </si>
  <si>
    <t>9781466598331</t>
  </si>
  <si>
    <t>Vedanthan Pudupakkam K.</t>
  </si>
  <si>
    <t>Textbook of Allergy for the Clinician</t>
  </si>
  <si>
    <t>Kaplan and Sadock's Pocket Handbook of Clinical Psychiatry</t>
  </si>
  <si>
    <t>Stead Latha, Kaufman Matthew, Yanofski Jason</t>
  </si>
  <si>
    <t>First Aid for the Psychiatry Clerkship: A Student-To-Student Guide</t>
  </si>
  <si>
    <t>Black D.W.</t>
  </si>
  <si>
    <t>Introductory Textbook of Psychiatry</t>
  </si>
  <si>
    <t>American Psychiatric Publishing</t>
  </si>
  <si>
    <t>Porrett</t>
  </si>
  <si>
    <t>Surgical review study guide 3e</t>
  </si>
  <si>
    <t>Jarrell</t>
  </si>
  <si>
    <t>NMS Surgery</t>
  </si>
  <si>
    <t>Blackbourne Lorne H.</t>
  </si>
  <si>
    <t>Surgical Recall</t>
  </si>
  <si>
    <t>Lawrence, Peter F.</t>
  </si>
  <si>
    <t>Essentials of General Surgery</t>
  </si>
  <si>
    <t>Courtney Townsend</t>
  </si>
  <si>
    <t>9780071796750</t>
  </si>
  <si>
    <t>Brunicardi</t>
  </si>
  <si>
    <t>Schwart'z Principles of Surgery Self-Assessment and Board Review for 8th Edition</t>
  </si>
  <si>
    <t>Sabiston Textbook of Surgery</t>
  </si>
  <si>
    <t>William Herring</t>
  </si>
  <si>
    <t>9781455740963</t>
  </si>
  <si>
    <t>Peter Morris</t>
  </si>
  <si>
    <t>Kidney Transplantation - Principles and Practice,</t>
  </si>
  <si>
    <t>Mandal</t>
  </si>
  <si>
    <t>Lecture Notes on Infectious Diseases: 6 Ed.</t>
  </si>
  <si>
    <t>9780198717614</t>
  </si>
  <si>
    <t>van den Block Lieve</t>
  </si>
  <si>
    <t>Palliative Care For Older People</t>
  </si>
  <si>
    <t>9781405133296</t>
  </si>
  <si>
    <t>Duckworth, Tom</t>
  </si>
  <si>
    <t>Orthopaedics and fractures</t>
  </si>
  <si>
    <t>Gordon Cook</t>
  </si>
  <si>
    <t>Braddom's Physical Medicine and Rehabilitation</t>
  </si>
  <si>
    <t>Principles and Practice of Clinical Parasitology</t>
  </si>
  <si>
    <t>Stephen H. Gillespie</t>
  </si>
  <si>
    <t>9780071441988</t>
  </si>
  <si>
    <t>Wallace</t>
  </si>
  <si>
    <t>Public Health and Preventive Medicine</t>
  </si>
  <si>
    <t>Bodenheimer, Thomas S. Grumbach, Kevin</t>
  </si>
  <si>
    <t>Understanding health policy</t>
  </si>
  <si>
    <t>Turnock</t>
  </si>
  <si>
    <t>Jones &amp; Bartlett Publishers</t>
  </si>
  <si>
    <t>Jennie Naidoo</t>
  </si>
  <si>
    <t>9780199592340</t>
  </si>
  <si>
    <t>Gosney Simon</t>
  </si>
  <si>
    <t>9780521531757</t>
  </si>
  <si>
    <t>Judith C. Ahronheim</t>
  </si>
  <si>
    <t>Case Studies in Geriatric Medicine</t>
  </si>
  <si>
    <t>Friis, Robert H. Sellers, Thomas</t>
  </si>
  <si>
    <t>Epidemiology for public health practice</t>
  </si>
  <si>
    <t>Oxford case histories in geriatric medicine</t>
  </si>
  <si>
    <t>Thompson, Sanja Lovett, Nicola Pendlebury, Sarah T. Grimley-evans, John</t>
  </si>
  <si>
    <t>Pediatrics</t>
  </si>
  <si>
    <t>Clinical Pharmacology</t>
  </si>
  <si>
    <t>Gastroenterology</t>
  </si>
  <si>
    <t>Nephrology</t>
  </si>
  <si>
    <t>Hematology</t>
  </si>
  <si>
    <t>Obstetrics and Gynecology</t>
  </si>
  <si>
    <t>Thoracic Surgery</t>
  </si>
  <si>
    <t>Urology</t>
  </si>
  <si>
    <t>Neurosurgery</t>
  </si>
  <si>
    <t>Vascular Surgery</t>
  </si>
  <si>
    <t>Ophthalmology</t>
  </si>
  <si>
    <t>Forensic Medicine</t>
  </si>
  <si>
    <t>Family Medicine</t>
  </si>
  <si>
    <t>Katzung Betram G., Katzung Bertram, Masters Susan</t>
  </si>
  <si>
    <t>9780123854711</t>
  </si>
  <si>
    <t>Arthur J. Atkinson, Jr.</t>
  </si>
  <si>
    <t>Principles of Clinical Pharmacology,</t>
  </si>
  <si>
    <t>Karen Whalen</t>
  </si>
  <si>
    <t>9781260128857</t>
  </si>
  <si>
    <t>9781118512067</t>
  </si>
  <si>
    <t>Daniel K. Podolsky,Michael Camilleri,J. Gregory Fi</t>
  </si>
  <si>
    <t>Yamada's Textbook of Gastroenterology, 2 Volume Set</t>
  </si>
  <si>
    <t>9780199592548</t>
  </si>
  <si>
    <t>Neil N. Turner (Editor), et all</t>
  </si>
  <si>
    <t>Oxford Textbook of Clinical Nephrology</t>
  </si>
  <si>
    <t>9781455707928</t>
  </si>
  <si>
    <t>Stephen G. Spiro</t>
  </si>
  <si>
    <t>Clinical Respiratory Medicine,</t>
  </si>
  <si>
    <t>Dennis Kasper</t>
  </si>
  <si>
    <t>Harrisons Manual of Medicine, 19 ed.</t>
  </si>
  <si>
    <t>Lichtman</t>
  </si>
  <si>
    <t>Williams Manual Of Hematology</t>
  </si>
  <si>
    <t>Callahan, Tamara</t>
  </si>
  <si>
    <t>Blueprints Obstetrics and Gynecology</t>
  </si>
  <si>
    <t>Hacker &amp; Moore's Essentials of Obstetrics and Gynecology</t>
  </si>
  <si>
    <t>Gabbe, Niebyl, Galan, Jauniaux, Landon, Simpson &amp; Driscoll</t>
  </si>
  <si>
    <t>Obstetrics: Normal and Problem Pregnancies, 6th Edition</t>
  </si>
  <si>
    <t>9780781779685</t>
  </si>
  <si>
    <t>Fritz</t>
  </si>
  <si>
    <t>Clinical Gynecologic Endocrinology and Infertility</t>
  </si>
  <si>
    <t>Surgery</t>
  </si>
  <si>
    <t>9780071624978</t>
  </si>
  <si>
    <t>Mcaninch</t>
  </si>
  <si>
    <t>Smith And Tanagho'S General Urology</t>
  </si>
  <si>
    <t>9781455775675</t>
  </si>
  <si>
    <t>Wein, Alan</t>
  </si>
  <si>
    <t>Campbell-Walsh Urology: 4-Volume Set, 11e</t>
  </si>
  <si>
    <t>Kenneth W. Lindsay</t>
  </si>
  <si>
    <t>Mark Greenberg</t>
  </si>
  <si>
    <t>Handbook of Neurosurgery. 7 ed</t>
  </si>
  <si>
    <t>Thieme Medical Publishers</t>
  </si>
  <si>
    <t>Current Diagnosis and Treatment: Surgery</t>
  </si>
  <si>
    <t>Wyatt</t>
  </si>
  <si>
    <t>Oxf HB Accident &amp; Emergency Med. IE</t>
  </si>
  <si>
    <t>9780702030598</t>
  </si>
  <si>
    <t>Batterbury, Bowling &amp; Murphy</t>
  </si>
  <si>
    <t>Ophthalmology : аn Illustrated Colour Text  . 3 ed</t>
  </si>
  <si>
    <t>Tim Smith</t>
  </si>
  <si>
    <t>Fundamentals of anaesthesia</t>
  </si>
  <si>
    <t>Olver</t>
  </si>
  <si>
    <t>Ophthalmology at a Glance, 2nd Edition</t>
  </si>
  <si>
    <t>Paul G. Barash, Michael K. Cahalan, Bruce F. Culle</t>
  </si>
  <si>
    <t>Clinical Anesthesia, 8e: Print + Ebook with Multimedia</t>
  </si>
  <si>
    <t>Allman et al Keith</t>
  </si>
  <si>
    <t>Oxford Handbook of Anaesthesia</t>
  </si>
  <si>
    <t>DiMaio, Vincent J. M</t>
  </si>
  <si>
    <t>Handbook of Forensic Pathology, Second Edition</t>
  </si>
  <si>
    <t>Casarett &amp; Doull'S Toxicology: The Basic Science Of Poisons</t>
  </si>
  <si>
    <t>Klaassen</t>
  </si>
  <si>
    <t>Bates' Guide to Physical Examination and History Taking, 10e</t>
  </si>
  <si>
    <t>Robert E.  Rakel</t>
  </si>
  <si>
    <t>Textbook of family medicine</t>
  </si>
  <si>
    <t>Simon, Chantal; Everitt, Hazel; van Dorp, Francois</t>
  </si>
  <si>
    <t>Oxford Handbook of General Practice</t>
  </si>
  <si>
    <t>Oxford University Pres</t>
  </si>
  <si>
    <t>Histology &amp; Embryology</t>
  </si>
  <si>
    <t>2010</t>
  </si>
  <si>
    <t xml:space="preserve">Paperback           </t>
  </si>
  <si>
    <t>2012</t>
  </si>
  <si>
    <t>Paperback</t>
  </si>
  <si>
    <t>2017</t>
  </si>
  <si>
    <t>2015</t>
  </si>
  <si>
    <t>Soft Back</t>
  </si>
  <si>
    <t>Hardback</t>
  </si>
  <si>
    <t>Hardcover</t>
  </si>
  <si>
    <t>2016</t>
  </si>
  <si>
    <t>2018</t>
  </si>
  <si>
    <t>2013</t>
  </si>
  <si>
    <t>2009</t>
  </si>
  <si>
    <t>Soft + Cd</t>
  </si>
  <si>
    <t>2014</t>
  </si>
  <si>
    <t>Mixed media product</t>
  </si>
  <si>
    <t>2011</t>
  </si>
  <si>
    <t>2008</t>
  </si>
  <si>
    <t xml:space="preserve">Hardcover           </t>
  </si>
  <si>
    <t xml:space="preserve">Flexicovers </t>
  </si>
  <si>
    <t>2005</t>
  </si>
  <si>
    <t>2006</t>
  </si>
  <si>
    <t>год</t>
  </si>
  <si>
    <t>обложка</t>
  </si>
  <si>
    <t>2003</t>
  </si>
  <si>
    <t xml:space="preserve">Paperback                       </t>
  </si>
  <si>
    <t>2001</t>
  </si>
  <si>
    <t>2007</t>
  </si>
  <si>
    <t>Foundations for Health Promotion</t>
  </si>
  <si>
    <t>Multiple copy pack</t>
  </si>
  <si>
    <t xml:space="preserve">Gerard Doherty </t>
  </si>
  <si>
    <t>Flexibound</t>
  </si>
  <si>
    <t xml:space="preserve">Hardcover  </t>
  </si>
  <si>
    <t>Medical Microbiology 8 ed.</t>
  </si>
  <si>
    <t>Review of Medical Microbiology and Immunology. 14 ed</t>
  </si>
  <si>
    <t>Netter</t>
  </si>
  <si>
    <t>Atlas of human anatomy. 7 ed. International Edition,</t>
  </si>
  <si>
    <t>Richard Drake</t>
  </si>
  <si>
    <t>Gray's Anatomy for Students, 3 ed., IE</t>
  </si>
  <si>
    <t>Логосфера</t>
  </si>
  <si>
    <t>Sobotta</t>
  </si>
  <si>
    <t xml:space="preserve">Атлас анатомии человека (на трех языках), Т. 1 </t>
  </si>
  <si>
    <t>Атлас анатомии человека (на трех языках), Т. 2</t>
  </si>
  <si>
    <t>CBS Publishers</t>
  </si>
  <si>
    <t>B.D. Chaurasia's Human Anatomy: Regional and Applied Dissection and Clinical, Vol. 1</t>
  </si>
  <si>
    <t>B.D. Chaurasia's Human Anatomy: Regional and Applied Dissection and Clinical, Vol. 2</t>
  </si>
  <si>
    <t>B.D. Chaurasia's Human Anatomy: Regional and Applied Dissection and Clinical, Vol. 3–4</t>
  </si>
  <si>
    <t>Elsevier-India</t>
  </si>
  <si>
    <t>Singh</t>
  </si>
  <si>
    <t>Textbook of Anatomy: Upper Limb and Thorax, Vol. I, 2 ed.</t>
  </si>
  <si>
    <t>Textbook of Anatomy: Abdomen and Lower Limb, Vol. II, 2 ed.</t>
  </si>
  <si>
    <t>Textbook of Anatomy: Head, Neck and Brain, Vol. III, 2 ed.</t>
  </si>
  <si>
    <t>Shortliffe Edward H.</t>
  </si>
  <si>
    <t>Biomedical Informatics</t>
  </si>
  <si>
    <t>Taylor &amp; Francis</t>
  </si>
  <si>
    <t>Lubliner</t>
  </si>
  <si>
    <t xml:space="preserve">Biomedical Informatics; An Introduction to Information Systems and Software in Medicine and Health </t>
  </si>
  <si>
    <t>Ira J. Kalet</t>
  </si>
  <si>
    <t>Principles of Biomedical Informatics, 2 ed.</t>
  </si>
  <si>
    <t>Antiosamy</t>
  </si>
  <si>
    <t>Principles &amp; Practice of Biostatistics, 1 ed.</t>
  </si>
  <si>
    <t>Oxford UP</t>
  </si>
  <si>
    <t>Fullick Ann</t>
  </si>
  <si>
    <t>Level Biology A for OCR Year 1 Student Book</t>
  </si>
  <si>
    <t>Level Advancing Biology for OCR Year 2 Student Book</t>
  </si>
  <si>
    <t>Abraham L. Kierszenbaum</t>
  </si>
  <si>
    <t>Histology and Cell Biology: An Introduction to Pathology</t>
  </si>
  <si>
    <t>Ross, Michael H., Paulina W.</t>
  </si>
  <si>
    <t>Schoenwolf G.</t>
  </si>
  <si>
    <t>Larsen's Human Embryology</t>
  </si>
  <si>
    <t xml:space="preserve">Gunasegaran </t>
  </si>
  <si>
    <t>Textbook of Histology: Atlas and Practical Guide, 3 ed.</t>
  </si>
  <si>
    <t>Textbook of Clinical Embryology, 2 ed.</t>
  </si>
  <si>
    <t>Cambridge UP</t>
  </si>
  <si>
    <t>Porter</t>
  </si>
  <si>
    <t>Jackson Mark</t>
  </si>
  <si>
    <t>The Oxford Handbook of the History of Medicine</t>
  </si>
  <si>
    <t>Magner</t>
  </si>
  <si>
    <t>A History of Medicine, 3 ed.</t>
  </si>
  <si>
    <t>Engel Barbara Alpern, Martin Janet</t>
  </si>
  <si>
    <t>Russia in World History</t>
  </si>
  <si>
    <t>Perrie</t>
  </si>
  <si>
    <t>The Cambridge History of Russia</t>
  </si>
  <si>
    <t>Bushkovitch</t>
  </si>
  <si>
    <t>A Concise History of Russia</t>
  </si>
  <si>
    <t>Cambridge Latin Grammar: Student Book</t>
  </si>
  <si>
    <t>1992</t>
  </si>
  <si>
    <t>Morwood</t>
  </si>
  <si>
    <t>Pocket Oxford Latin Dictionary, 3 ed.</t>
  </si>
  <si>
    <t>Mepham, Ben</t>
  </si>
  <si>
    <t>Bioethics: An introduction for the biosciences</t>
  </si>
  <si>
    <t>Elsevier India</t>
  </si>
  <si>
    <t>Olinda Timms</t>
  </si>
  <si>
    <t>Biomedical Ethics</t>
  </si>
  <si>
    <t>Edited by Peter A. Singer</t>
  </si>
  <si>
    <t>The Cambridge Textbook of Bioethics</t>
  </si>
  <si>
    <t>Spivak Michael</t>
  </si>
  <si>
    <t>Calculus</t>
  </si>
  <si>
    <t>Boyd</t>
  </si>
  <si>
    <t>Clinical Skills for Nurses</t>
  </si>
  <si>
    <t>Lewis Sharon L.</t>
  </si>
  <si>
    <t>Clinical Companion to Medical-Surgical Nursing, 10 ed.</t>
  </si>
  <si>
    <t>Halliday</t>
  </si>
  <si>
    <t>Principles of Physics, 10 ed., International Student Version</t>
  </si>
  <si>
    <t>Giancoli Douglas C.</t>
  </si>
  <si>
    <t>Pattabhi V., Gautham N.</t>
  </si>
  <si>
    <t>Baggini Julian, Fosl Peter S.</t>
  </si>
  <si>
    <t>The Philosopher's Toolkit: A Compendium of Philosophical Concepts and Methods</t>
  </si>
  <si>
    <t>K. S. Birdi</t>
  </si>
  <si>
    <t xml:space="preserve">Surface and Colloid Chemistry    </t>
  </si>
  <si>
    <t>Atkins Peter</t>
  </si>
  <si>
    <t xml:space="preserve">Physical Chemistry for the Life Sciences   </t>
  </si>
  <si>
    <t>Robert J. Silbey</t>
  </si>
  <si>
    <t>Physical Chemistry, 4th Edition</t>
  </si>
  <si>
    <t>James E. Brady</t>
  </si>
  <si>
    <t>Chemistry, 7 ed., International Student Version</t>
  </si>
  <si>
    <t>T.W. Graham Solomons, Craig B. Fryhle, Scott A.S.</t>
  </si>
  <si>
    <t>Solomons's Organic Chemistry</t>
  </si>
  <si>
    <t>Smith</t>
  </si>
  <si>
    <t>General, Organic And Biological Chemistry</t>
  </si>
  <si>
    <t xml:space="preserve">Атлас анатомии человека (на трех языках), Т. 2 </t>
  </si>
  <si>
    <t>Standring</t>
  </si>
  <si>
    <t>Gray's Anatomy, The Anatomical Basis of Clinical Practice, 41 ed., IE</t>
  </si>
  <si>
    <t>Hansen John</t>
  </si>
  <si>
    <t>Netter's Clinical Anatomy, 4 ed.</t>
  </si>
  <si>
    <t>Thieme Verlagsgruppe</t>
  </si>
  <si>
    <t>Anne M. Gilroy</t>
  </si>
  <si>
    <t>Atlas of Anatomy, 3e Latin Nomenclature</t>
  </si>
  <si>
    <t>Rodwell Victor, Bender David, Botham Kathleen M.</t>
  </si>
  <si>
    <t>Harpers Illustrated Biochemistry, 30 ed., IE</t>
  </si>
  <si>
    <t>Lieberman Michael A., Allan Marks</t>
  </si>
  <si>
    <t>Marks' Basic Medical Biochemistry, 5 ed., IE</t>
  </si>
  <si>
    <t>Baynes John, Marek H. Dominiczak</t>
  </si>
  <si>
    <t>Medical Biochemistry, 5 ed.</t>
  </si>
  <si>
    <t>Satyanarayana</t>
  </si>
  <si>
    <t>Biochemistry, 5 ed.</t>
  </si>
  <si>
    <t>Forgotten Books</t>
  </si>
  <si>
    <t>Storey Thomas</t>
  </si>
  <si>
    <t>General Hygiene (Classic Reprint)</t>
  </si>
  <si>
    <t>Pivovarof Y.P., Al Sabounchi A.A</t>
  </si>
  <si>
    <t>Short Textbook of Hygiene and Ecology</t>
  </si>
  <si>
    <t>IKAR Publisher</t>
  </si>
  <si>
    <t>George F. Brooks</t>
  </si>
  <si>
    <t>Jawetz, Melnick and Adelberg's medical microbiology, 27 ed.</t>
  </si>
  <si>
    <t>Subhash C. Parija</t>
  </si>
  <si>
    <t>Textbook of Microbiology and Immunology, 3 ed.</t>
  </si>
  <si>
    <t xml:space="preserve">B.S. Nagoba </t>
  </si>
  <si>
    <t>Medical Microbiology and Parasitology: Prep Manual for Undergraduates, 3 ed.</t>
  </si>
  <si>
    <t>Stefan Silbernagl</t>
  </si>
  <si>
    <t>Color Atlas of Physiology</t>
  </si>
  <si>
    <t>C.C. Chatterjee's</t>
  </si>
  <si>
    <t>Human Physiology, Vol. 1, 11 ed.</t>
  </si>
  <si>
    <t>Human Physiology, Vol. 2, 11 ed.</t>
  </si>
  <si>
    <t>Khurana</t>
  </si>
  <si>
    <t>Textbook of Medical Physiology, 2 ed.</t>
  </si>
  <si>
    <t>Karen C. Timberlake</t>
  </si>
  <si>
    <t>General, Organic, and Biological Chemistry: Structures of Life.- 5th Edition</t>
  </si>
  <si>
    <t>Myers D.; DeWall C.</t>
  </si>
  <si>
    <t>Psychology  12th edition</t>
  </si>
  <si>
    <t>Phillip Kotler, Kevin Lane Keller</t>
  </si>
  <si>
    <t>Marketing Management  15th edition</t>
  </si>
  <si>
    <t>Sherman Folland</t>
  </si>
  <si>
    <t>Цена руб</t>
  </si>
  <si>
    <t xml:space="preserve">9781975106690
</t>
  </si>
  <si>
    <t>BRS Physiology 7 ed IE</t>
  </si>
  <si>
    <t>Pack - Book and Eboo</t>
  </si>
  <si>
    <t>The Economics of Health and Health Care: International Student Edition, 8th Edition</t>
  </si>
  <si>
    <t>Schneider Mary-Jane</t>
  </si>
  <si>
    <t>Introduction to Public Health</t>
  </si>
  <si>
    <t>Immunology for Medical Students</t>
  </si>
  <si>
    <t>Learning Radiology: Recognizing the Basics, 3 ed.</t>
  </si>
  <si>
    <t>Abdullah</t>
  </si>
  <si>
    <t>Radiology in Medical Practice, 5 ed.</t>
  </si>
  <si>
    <t>Kumar, Abbas, Aster</t>
  </si>
  <si>
    <t>Maximilian L. Buja</t>
  </si>
  <si>
    <t>Netter's Illustrated Human Pathology Updated Edition,</t>
  </si>
  <si>
    <t>Hammer</t>
  </si>
  <si>
    <t>Michael Glynn</t>
  </si>
  <si>
    <t>Hutchison's Clinical Methods, 23 ed., IE</t>
  </si>
  <si>
    <t>Graham Douglas</t>
  </si>
  <si>
    <t>Swartz Mark</t>
  </si>
  <si>
    <t>Textbook of Physical Diagnosis, 7 ed.</t>
  </si>
  <si>
    <t>Lloyd M., Bor R.</t>
  </si>
  <si>
    <t>Brian R. Walker, Nicki R. Colledge</t>
  </si>
  <si>
    <t>Kumar, Clark</t>
  </si>
  <si>
    <t>Kumar and Clark's Clinical Medicine, 9 ed., IE</t>
  </si>
  <si>
    <t>Rohen Johannes W.</t>
  </si>
  <si>
    <t>Anatomy: A Photographic Atlas, 8 ed., IE</t>
  </si>
  <si>
    <t>Moore Keith L.</t>
  </si>
  <si>
    <t>Clinically Oriented Anatomy, 7 ed.</t>
  </si>
  <si>
    <t>Anil Agarwal, Neil Borley</t>
  </si>
  <si>
    <t>Fuller, Joanna Kotcher</t>
  </si>
  <si>
    <t>Surgical technology</t>
  </si>
  <si>
    <t>Workbook for surgical technology</t>
  </si>
  <si>
    <t>Bertram G. Katzung, Anthony J. Trevor</t>
  </si>
  <si>
    <t>9780702051449</t>
  </si>
  <si>
    <t>Rees, Smith, Watson</t>
  </si>
  <si>
    <t>Pharmaceutical Practice, 5 ed., IE</t>
  </si>
  <si>
    <t>Satoskar</t>
  </si>
  <si>
    <t>Waller, Derek G. Sampson, Tony</t>
  </si>
  <si>
    <t>Medical pharmacology and therapeutics</t>
  </si>
  <si>
    <t>Brenner, George M.</t>
  </si>
  <si>
    <t>Brenner and Stevens' Pharmacology</t>
  </si>
  <si>
    <t>R.M. Kirk</t>
  </si>
  <si>
    <t>Novell, Baker, Goddard</t>
  </si>
  <si>
    <t>Kirk's General Surgical Operations, 6 ed., IE</t>
  </si>
  <si>
    <t>Courtney Townsend, R. Daniel Beauchamp, B. Mark Evers, Kenneth Matt</t>
  </si>
  <si>
    <t>Sabiston Textbook of Surgery, 20 ed., IE</t>
  </si>
  <si>
    <t>Oxford handbook of operative surgery</t>
  </si>
  <si>
    <t>Garden &amp;  Parks</t>
  </si>
  <si>
    <t>Principles and Practice of Surgery, International Edition, 7th Edition</t>
  </si>
  <si>
    <t>Williams et al</t>
  </si>
  <si>
    <t>Devaji Rao</t>
  </si>
  <si>
    <t>Clinical Manual of Surgery</t>
  </si>
  <si>
    <t>Oats J.</t>
  </si>
  <si>
    <t>Llwellyn-Jones Fundamentals of Obstetrics &amp; Gynecology, 10 ed., IE</t>
  </si>
  <si>
    <t>Beckmann Charles R.B.</t>
  </si>
  <si>
    <t>Bhargava</t>
  </si>
  <si>
    <t>Obstretics, 2 ed.</t>
  </si>
  <si>
    <t>Padubidri, Daftary</t>
  </si>
  <si>
    <t>Howkins &amp; Bourne Shaw’s Textbook of Gynaecology, 16 ed.</t>
  </si>
  <si>
    <t>Setchell</t>
  </si>
  <si>
    <t>Shaw's Textbook of Operative Gynaecology, 7 ed.</t>
  </si>
  <si>
    <t>Louise Kenny</t>
  </si>
  <si>
    <t>Obstetrics by Ten Teachers, 20th Edition</t>
  </si>
  <si>
    <t>Gynaecology by Ten Teachers, 20th Edition</t>
  </si>
  <si>
    <t>Thompson &amp; Thompson Genetics in Medicine</t>
  </si>
  <si>
    <t>Haines Duane E.</t>
  </si>
  <si>
    <t>Mathias Baehr, Michael Frotscher</t>
  </si>
  <si>
    <t>Duus' Topical Diagnosis in Neurology: Anatomy, Physiology, Signs, Symptoms</t>
  </si>
  <si>
    <t>Fuller</t>
  </si>
  <si>
    <t>Neurological Examination Made Easy, 5 ed., IE</t>
  </si>
  <si>
    <t>Michael J. Aminoff, David Greenberg, Roger P. Simo</t>
  </si>
  <si>
    <t>Clinical Neurology, 9 ed.</t>
  </si>
  <si>
    <t>Wadia, Khadilkar</t>
  </si>
  <si>
    <t>Neurological Practice, 2 ed.</t>
  </si>
  <si>
    <t>Mark S. Greenberg</t>
  </si>
  <si>
    <t>Handbook of Neurosurgery, 8 ed.</t>
  </si>
  <si>
    <t>Bull</t>
  </si>
  <si>
    <t>Color Atlas of ENT Diagnosis</t>
  </si>
  <si>
    <t>Lee K.J., Chan Yvonne, Goddard John C.</t>
  </si>
  <si>
    <t>K.J. Lee's Essential Otolaryngology, Head And Neck Surgery, 11 ed.</t>
  </si>
  <si>
    <t>Flint Paul</t>
  </si>
  <si>
    <t>David Goldenberg</t>
  </si>
  <si>
    <t>Bowling Brad</t>
  </si>
  <si>
    <t>Kanski's Clinical Ophthalmology, IE</t>
  </si>
  <si>
    <t>Mishra</t>
  </si>
  <si>
    <t>Concise Textbook of Ophthalmology, 1 ed.</t>
  </si>
  <si>
    <t>Baker</t>
  </si>
  <si>
    <t>Anatomy for Dental Medicine, Latin Nomenclature</t>
  </si>
  <si>
    <t>Boyd Linda</t>
  </si>
  <si>
    <t>Dental Instruments</t>
  </si>
  <si>
    <t>Berkovitz Barry</t>
  </si>
  <si>
    <t>Oral Anatomy, Histology and Embryology</t>
  </si>
  <si>
    <t>Chong Bun San</t>
  </si>
  <si>
    <t>Harty's Endodontics in Clinical Practice</t>
  </si>
  <si>
    <t>Deepak Kademani</t>
  </si>
  <si>
    <t>Atlas of Oral and Maxillofacial Surgery</t>
  </si>
  <si>
    <t>9781405171199</t>
  </si>
  <si>
    <t>Andersson</t>
  </si>
  <si>
    <t>Oral and Maxillofacial Surgery</t>
  </si>
  <si>
    <t>LWW</t>
  </si>
  <si>
    <t>Robert Langlais</t>
  </si>
  <si>
    <t>Color Atlas of Common Oral Diseases, 5 ed.</t>
  </si>
  <si>
    <t>Christopher J. Hagge</t>
  </si>
  <si>
    <t>Operative Atlas of Oral and Maxillofacial Surgery</t>
  </si>
  <si>
    <t>Stanley J. Nelson</t>
  </si>
  <si>
    <t>Wheeler's Dental Anatomy, Physiology and Occlusion</t>
  </si>
  <si>
    <t>Moore Keith L</t>
  </si>
  <si>
    <t>McAninch J.W.</t>
  </si>
  <si>
    <t>Smith And Tanagho's General Urology, 18 ed.</t>
  </si>
  <si>
    <t>Stuart Porter</t>
  </si>
  <si>
    <t>Tidy's Physiotherapy</t>
  </si>
  <si>
    <t>Caplan Louis R.</t>
  </si>
  <si>
    <t>Primer on Cerebrovascular Diseases</t>
  </si>
  <si>
    <t>Basic and Clinical Pharmacology 14 ed</t>
  </si>
  <si>
    <t xml:space="preserve">Hardcover                       </t>
  </si>
  <si>
    <t>Softcover</t>
  </si>
  <si>
    <t>Kirk's Basic Surgical Techniques IE, 7th Edition</t>
  </si>
  <si>
    <t>Basic and Clinical Pharmacology, 14 ed.</t>
  </si>
  <si>
    <t>Davidson's Principles and Practice of Medicine IE, 23rd Edition</t>
  </si>
  <si>
    <t>Clinical Communication Skills for Medicine, 4th Edition</t>
  </si>
  <si>
    <t>Macleod's Clinical Examination, 14th Edition</t>
  </si>
  <si>
    <t>9780323511452</t>
  </si>
  <si>
    <t xml:space="preserve">Elsevier </t>
  </si>
  <si>
    <t xml:space="preserve">Oxford </t>
  </si>
  <si>
    <t xml:space="preserve"> Anatomy</t>
  </si>
  <si>
    <t>Biology</t>
  </si>
  <si>
    <t xml:space="preserve">History of Medicine </t>
  </si>
  <si>
    <t>History of Russia</t>
  </si>
  <si>
    <t>Bioethics</t>
  </si>
  <si>
    <t>Latin Grammar</t>
  </si>
  <si>
    <t>Physics</t>
  </si>
  <si>
    <t>Philosophy</t>
  </si>
  <si>
    <t xml:space="preserve">Chemistry   </t>
  </si>
  <si>
    <t>Mathematics</t>
  </si>
  <si>
    <t>Anatomy</t>
  </si>
  <si>
    <t>Chemistry</t>
  </si>
  <si>
    <t xml:space="preserve">Psychology </t>
  </si>
  <si>
    <t>Economics</t>
  </si>
  <si>
    <t>Pathology</t>
  </si>
  <si>
    <t xml:space="preserve"> Clinical Medicine</t>
  </si>
  <si>
    <t>9781259642197</t>
  </si>
  <si>
    <t>Wolff Klaus, Johnson Richard, Saavedra Arturo</t>
  </si>
  <si>
    <t>Fitzpatrick's Color Atlas and Synopsis of Clinical Dermatology, Eighth Edition</t>
  </si>
  <si>
    <t>Current Diagnosis and Treatment Surgery 14 IE</t>
  </si>
  <si>
    <t>softcover</t>
  </si>
  <si>
    <t>Spiral bound</t>
  </si>
  <si>
    <t>paperback</t>
  </si>
  <si>
    <t>Obstetrics and Gynecology, 8 ed. IE</t>
  </si>
  <si>
    <t>Handbook of Otolaryngology: Head and Neck Surgery, 2 ed</t>
  </si>
  <si>
    <t xml:space="preserve"> Neurology</t>
  </si>
  <si>
    <t xml:space="preserve"> Otolaryngology</t>
  </si>
  <si>
    <t>Dental Medicine</t>
  </si>
  <si>
    <t>Clinical Medicine</t>
  </si>
  <si>
    <t>Physiotherapy</t>
  </si>
  <si>
    <t xml:space="preserve"> Surgery</t>
  </si>
  <si>
    <t>Cerebrovascular Diseases</t>
  </si>
  <si>
    <t>Basic and Clinical Pharmacology 14 IE</t>
  </si>
  <si>
    <t>Beckmann and Ling's Obstetrics and Gynecology, Eighth, IE</t>
  </si>
  <si>
    <t>Campbell-Walsh Urology: 4-Volume Set, 11e IE</t>
  </si>
  <si>
    <t>9781975106669</t>
  </si>
  <si>
    <t>Dr. Robert Casanova</t>
  </si>
  <si>
    <t xml:space="preserve">Janice Gorzynski Smith </t>
  </si>
  <si>
    <t xml:space="preserve">Jong Elaine C. </t>
  </si>
  <si>
    <t xml:space="preserve"> Saunders</t>
  </si>
  <si>
    <t>Netter's Infectious Disease</t>
  </si>
  <si>
    <t>Bennett John</t>
  </si>
  <si>
    <t>Mandell, Douglas and Bennett's Infectious Disease Essentials</t>
  </si>
  <si>
    <t>Цена тенге</t>
  </si>
  <si>
    <t>Emergency Medicine</t>
  </si>
  <si>
    <t>Internal Medicine</t>
  </si>
  <si>
    <t>Цена</t>
  </si>
  <si>
    <t>2019</t>
  </si>
  <si>
    <t>ELSEVIER</t>
  </si>
  <si>
    <t xml:space="preserve">Atlas of human anatomy. 7 ed. </t>
  </si>
  <si>
    <t>Gray's Anatomy for Students, 4 ed</t>
  </si>
  <si>
    <t>Johnstone, Megan-Jane</t>
  </si>
  <si>
    <t>ELSEVIE</t>
  </si>
  <si>
    <t>Crash Course Cell Biology and Genetics Updated Print + eBook edition</t>
  </si>
  <si>
    <t>Stubbs, Mathew</t>
  </si>
  <si>
    <t>Pollard, Thomas D.</t>
  </si>
  <si>
    <t>Cell Biology IE</t>
  </si>
  <si>
    <t>Atlas of Clinical Gross Anatomy</t>
  </si>
  <si>
    <t>Moses, Kenneth P.</t>
  </si>
  <si>
    <t>Lowe, James S.</t>
  </si>
  <si>
    <t>Gartner, Leslie P.</t>
  </si>
  <si>
    <t>Young, Barbara</t>
  </si>
  <si>
    <t>Moore, Keith L.</t>
  </si>
  <si>
    <t>Kierszenbaum, Abraham L</t>
  </si>
  <si>
    <t>Stevens &amp; Lowe's Human Histology</t>
  </si>
  <si>
    <t>Textbook of Histology</t>
  </si>
  <si>
    <t>Wheater's Functional Histology</t>
  </si>
  <si>
    <t>The Developing Human</t>
  </si>
  <si>
    <t>Before We Are Born</t>
  </si>
  <si>
    <t>Moore</t>
  </si>
  <si>
    <t>THE DEVELOPING HUMAN 11E IE</t>
  </si>
  <si>
    <t>30.04.2019</t>
  </si>
  <si>
    <t>BEFORE WE ARE BORN 9E IE</t>
  </si>
  <si>
    <t>Lewis</t>
  </si>
  <si>
    <t>LEWIS MEDICAL SURGICAL NURSING (AUSTRALIAN VERSION)</t>
  </si>
  <si>
    <t>Taylor</t>
  </si>
  <si>
    <t>BAILLIERE'S NURSES DICTIONARY 27E IE</t>
  </si>
  <si>
    <t>ROSS AND WLSON ANATOMY &amp; PHYSIOLOGY IN HEALTH AND ILLNESS 13E IE</t>
  </si>
  <si>
    <t>Waugh</t>
  </si>
  <si>
    <t>Berne &amp; Levy Physiology</t>
  </si>
  <si>
    <t>Medical Physiology</t>
  </si>
  <si>
    <t>Guyton &amp; Hall Textbook of Medical Physiology</t>
  </si>
  <si>
    <t>Koeppen, Bruce</t>
  </si>
  <si>
    <t>Costanzo, Linda</t>
  </si>
  <si>
    <t>Boron</t>
  </si>
  <si>
    <t>Hall</t>
  </si>
  <si>
    <t>GRAY'S ANATOMY FOR STUDENTS 4 IE</t>
  </si>
  <si>
    <t>Murphy, Michael J.</t>
  </si>
  <si>
    <t>Clinical Biochemistry</t>
  </si>
  <si>
    <t>Ronner, Peter</t>
  </si>
  <si>
    <t>Netter's Essential Biochemistry</t>
  </si>
  <si>
    <t>Meisenberg, Gerhard</t>
  </si>
  <si>
    <t>Principles of Medical Biochemistry</t>
  </si>
  <si>
    <t>Celentano, David D</t>
  </si>
  <si>
    <t>Gordis Epidemiology</t>
  </si>
  <si>
    <t>McKenzie, Stephen</t>
  </si>
  <si>
    <t>Abbas, Abul K.</t>
  </si>
  <si>
    <t>Basic Immunology</t>
  </si>
  <si>
    <t>Cellular and Molecular Immunology</t>
  </si>
  <si>
    <t>Abbas</t>
  </si>
  <si>
    <t>CELL&amp;MOLECULAR IMMUNOLOGY 9E IE</t>
  </si>
  <si>
    <t>Goering</t>
  </si>
  <si>
    <t>ELsevier</t>
  </si>
  <si>
    <t>Methods in Biomedical Informatics</t>
  </si>
  <si>
    <t>Sarkar, Neil</t>
  </si>
  <si>
    <t>Clinical Chemistry</t>
  </si>
  <si>
    <t>Larson, Donna</t>
  </si>
  <si>
    <t>Ciottone's Disaster Medicine</t>
  </si>
  <si>
    <t>Ciottone, Gregory R.</t>
  </si>
  <si>
    <t>Psychology and Sociology Applied to Medicine</t>
  </si>
  <si>
    <t>van Teijlingen, Edwin</t>
  </si>
  <si>
    <t>Psychology for Health Professionals</t>
  </si>
  <si>
    <t>Barkway, Patricia</t>
  </si>
  <si>
    <t>Crash Course Medical Ethics and Sociology Updated Print + eBook edition</t>
  </si>
  <si>
    <t>Papanikitas, Andrew Dr</t>
  </si>
  <si>
    <t>Ethics, Conflict and Medical Treatment for Children</t>
  </si>
  <si>
    <t>Wilkinson, Dominic</t>
  </si>
  <si>
    <t>Nussbaum, Robert</t>
  </si>
  <si>
    <t>Murray, Patrick R.</t>
  </si>
  <si>
    <t>Basic Medical Microbiology</t>
  </si>
  <si>
    <t>Goering, Richard</t>
  </si>
  <si>
    <t>Mims' Medical Microbiology and Immunology</t>
  </si>
  <si>
    <t>Barer, Michael R.</t>
  </si>
  <si>
    <t>Medical Microbiology, International Edition</t>
  </si>
  <si>
    <t>Mims' Medical Microbiology and Immunology, International Edition</t>
  </si>
  <si>
    <t>Peters' Atlas of Tropical Medicine and Parasitolog</t>
  </si>
  <si>
    <t>Nabarro, Laura</t>
  </si>
  <si>
    <t>McCance, Kathryn L.</t>
  </si>
  <si>
    <t>Huether, Sue E.</t>
  </si>
  <si>
    <t>Understanding Pathophysiology</t>
  </si>
  <si>
    <t>Banasik, Jacquelyn L.</t>
  </si>
  <si>
    <t>Study Guide for Understanding Pathophysiology</t>
  </si>
  <si>
    <t>Study Guide for Pathophysiology</t>
  </si>
  <si>
    <t>Page, Catrin</t>
  </si>
  <si>
    <t>Crash Course: Pharmacology</t>
  </si>
  <si>
    <t>Ritter, James M.</t>
  </si>
  <si>
    <t>Battista, Elisabetta</t>
  </si>
  <si>
    <t>Crash Course: Pharmacology Updated Print + eBook edition</t>
  </si>
  <si>
    <t>Brown, Morris J.</t>
  </si>
  <si>
    <t>Gatford, John D.</t>
  </si>
  <si>
    <t>Nursing Calculations</t>
  </si>
  <si>
    <t>Waller, Derek G.</t>
  </si>
  <si>
    <t>Medical Pharmacology and Therapeutics</t>
  </si>
  <si>
    <t>Wecker, Lynn</t>
  </si>
  <si>
    <t>Brody's Human Pharmacology</t>
  </si>
  <si>
    <t>9780323391665</t>
  </si>
  <si>
    <t>Physics in Biology and Medicine</t>
  </si>
  <si>
    <t>Elsevier/Academic Press</t>
  </si>
  <si>
    <t>Davidovits, Paul</t>
  </si>
  <si>
    <t>Hutchison's Clinical Methods International Edition</t>
  </si>
  <si>
    <t>The ECG Made Easy, International Edition</t>
  </si>
  <si>
    <t>The ECG In Practice, International Edition</t>
  </si>
  <si>
    <t>Clinical Examination (International Edition)</t>
  </si>
  <si>
    <t>Talley &amp; O'Connor's Clinical Examination (International Edition)</t>
  </si>
  <si>
    <t>31.05.2017</t>
  </si>
  <si>
    <t>17.09.2013</t>
  </si>
  <si>
    <t>25.09.2013</t>
  </si>
  <si>
    <t>02.10.2013</t>
  </si>
  <si>
    <t>07.02.2018</t>
  </si>
  <si>
    <t>Glynn, Michael</t>
  </si>
  <si>
    <t>Hampton, John R.</t>
  </si>
  <si>
    <t>Talley, Nicholas J</t>
  </si>
  <si>
    <t>Fulde, Gordian W. O.</t>
  </si>
  <si>
    <t>Cameron, Peter</t>
  </si>
  <si>
    <t>Textbook of Paediatric Emergency Medicine</t>
  </si>
  <si>
    <t>Roberts, James R.</t>
  </si>
  <si>
    <t>Roberts and Hedges' Clinical Procedures in Emergency Medicine and Acute Care</t>
  </si>
  <si>
    <t>Emergency Nurses Associat</t>
  </si>
  <si>
    <t>Emergency Nursing Core Curriculum</t>
  </si>
  <si>
    <t>Markovchick, Vincent J.</t>
  </si>
  <si>
    <t>Emergency Medicine Secrets</t>
  </si>
  <si>
    <t>Walls, Ron</t>
  </si>
  <si>
    <t>Rosen's Emergency Medicine: Concepts and Clinical Practice</t>
  </si>
  <si>
    <t>Book&amp;Website pk</t>
  </si>
  <si>
    <t>Herring, William</t>
  </si>
  <si>
    <t>Learning Radiology</t>
  </si>
  <si>
    <t>9780702071669</t>
  </si>
  <si>
    <t>Watson, Nick</t>
  </si>
  <si>
    <t>Chapman &amp; Nakielny's Guide to Radiological Procedures</t>
  </si>
  <si>
    <t>Rodgers, Anna</t>
  </si>
  <si>
    <t>Crash Course Paediatrics</t>
  </si>
  <si>
    <t>Salazar, Adler</t>
  </si>
  <si>
    <t>Pediatrics Morning Report</t>
  </si>
  <si>
    <t>Wu, Hao-Hua</t>
  </si>
  <si>
    <t>Gunner Goggles Pediatrics</t>
  </si>
  <si>
    <t>Gill, Denis</t>
  </si>
  <si>
    <t>Paediatric Clinical Examination Made Easy</t>
  </si>
  <si>
    <t>Lissauer, Tom</t>
  </si>
  <si>
    <t>Self-Assessment in Paediatrics</t>
  </si>
  <si>
    <t>Nocton, James J.</t>
  </si>
  <si>
    <t>On Call Pediatrics</t>
  </si>
  <si>
    <t>Nelson Essentials of Pediatrics</t>
  </si>
  <si>
    <t>Harris, Wayne</t>
  </si>
  <si>
    <t>Examination Paediatrics</t>
  </si>
  <si>
    <t>The Science of Paediatrics: MRCPCH Mastercourse</t>
  </si>
  <si>
    <t>Kapoor, Rajat</t>
  </si>
  <si>
    <t>Crash Course Paediatrics Updated Print + eBook edition</t>
  </si>
  <si>
    <t>Gargani, Yousef</t>
  </si>
  <si>
    <t>Crash Course Haematology and Immunology: Updated Print + eBook edition</t>
  </si>
  <si>
    <t>White, Gus  Redhouse</t>
  </si>
  <si>
    <t>Crash Course Haematology and Immunology</t>
  </si>
  <si>
    <t>Szefler, Stanley J.</t>
  </si>
  <si>
    <t>Pediatric Allergy: Principles and Practice</t>
  </si>
  <si>
    <t>O'Hehir, Robyn E</t>
  </si>
  <si>
    <t>Middleton's Allergy Essentials</t>
  </si>
  <si>
    <t>Helbert, Matthew</t>
  </si>
  <si>
    <t>Samaranayake, Lakshman</t>
  </si>
  <si>
    <t>Essential Microbiology for Dentistry</t>
  </si>
  <si>
    <t>Convissar, Robert A.</t>
  </si>
  <si>
    <t>Principles and Practice of Laser Dentistry</t>
  </si>
  <si>
    <t>Berkovitz, Barry K.B</t>
  </si>
  <si>
    <t>Marsh, Philip D.</t>
  </si>
  <si>
    <t>Marsh and Martin's Oral Microbiology</t>
  </si>
  <si>
    <t>Klineberg, Iven</t>
  </si>
  <si>
    <t>Functional Occlusion in Restorative Dentistry and Prosthodontics</t>
  </si>
  <si>
    <t>Scully, Crispian</t>
  </si>
  <si>
    <t>Churchill's Pocketbooks Clinical Dentistry</t>
  </si>
  <si>
    <t>Scully's Handbook of Medical Problems in Dentistry</t>
  </si>
  <si>
    <t>Ferri, Fred F.</t>
  </si>
  <si>
    <t>Ferri's Fast Facts in Dermatology</t>
  </si>
  <si>
    <t>Fitzpatrick, James E.</t>
  </si>
  <si>
    <t>Dermatology Secrets Plus</t>
  </si>
  <si>
    <t>Gawkrodger, David</t>
  </si>
  <si>
    <t>Veenema, Tener Goodwin</t>
  </si>
  <si>
    <t>ReadyRN</t>
  </si>
  <si>
    <t>Garden, O. James</t>
  </si>
  <si>
    <t>Principles and Practice of Surgery</t>
  </si>
  <si>
    <t>Gunner Goggles Surgery</t>
  </si>
  <si>
    <t>Griffin, S. Michael</t>
  </si>
  <si>
    <t>Oesophagogastric Surgery</t>
  </si>
  <si>
    <t>Myint, Fiona</t>
  </si>
  <si>
    <t>Kirk's Basic Surgical Techniques</t>
  </si>
  <si>
    <t>Raftery, Andrew T.</t>
  </si>
  <si>
    <t>Churchill's Pocketbook of Surgery</t>
  </si>
  <si>
    <t>Smith, Julian A.</t>
  </si>
  <si>
    <t>Hunt &amp; Marshall's Clinical Problems in Surgery</t>
  </si>
  <si>
    <t>Hartman, Christopher J.</t>
  </si>
  <si>
    <t>Handbook of Surgical Technique</t>
  </si>
  <si>
    <t>Ramachandran, Manoj</t>
  </si>
  <si>
    <t>Clinical Cases and OSCEs in Surgery</t>
  </si>
  <si>
    <t>Dick, Karen</t>
  </si>
  <si>
    <t>Case Studies in Geriatric Primary Care &amp; Multimorbidity Management</t>
  </si>
  <si>
    <t>Zhu, Frank</t>
  </si>
  <si>
    <t>Anti-Infection Handbook</t>
  </si>
  <si>
    <t>Kloss, Brian</t>
  </si>
  <si>
    <t>Graphic Guide to Infectious Disease</t>
  </si>
  <si>
    <t>Srinivasan, Jayashri</t>
  </si>
  <si>
    <t>Netter's Neurology</t>
  </si>
  <si>
    <t>Gunner Goggles Neurology</t>
  </si>
  <si>
    <t>Misulis, Karl E.</t>
  </si>
  <si>
    <t>Netter's Concise Neurology Updated Edition</t>
  </si>
  <si>
    <t>Kass, Joseph  S.</t>
  </si>
  <si>
    <t>Neurology Secrets</t>
  </si>
  <si>
    <t>Rubin, Michael</t>
  </si>
  <si>
    <t>Netter's Concise Neuroanatomy Updated Edition</t>
  </si>
  <si>
    <t>Fuller, Geraint</t>
  </si>
  <si>
    <t>Lindsay, Kenneth W.</t>
  </si>
  <si>
    <t>Neurological Examination Made Easy, International Edition</t>
  </si>
  <si>
    <t>Neurology and Neurosurgery Illustrated, International Edition</t>
  </si>
  <si>
    <t>01.05.2019</t>
  </si>
  <si>
    <t>09.09.2010</t>
  </si>
  <si>
    <t>Meriwether, Kate V.</t>
  </si>
  <si>
    <t>Obstetrics &amp; Gynecology Morning Report</t>
  </si>
  <si>
    <t>Gunner Goggles Obstetrics and Gynecology</t>
  </si>
  <si>
    <t>Magowan, Brian A.</t>
  </si>
  <si>
    <t>Clinical Obstetrics and Gynaecology</t>
  </si>
  <si>
    <t>Hacker, Neville F.</t>
  </si>
  <si>
    <t>Oats, Jeremy</t>
  </si>
  <si>
    <t>Llewellyn-Jones Fundamentals of Obstetrics and Gynaecology</t>
  </si>
  <si>
    <t>Goh, Judith</t>
  </si>
  <si>
    <t>Examination Obstetrics &amp; Gynaecology</t>
  </si>
  <si>
    <t>Single Best Answers for MRCOG Part 2</t>
  </si>
  <si>
    <t>Guillebaud, John</t>
  </si>
  <si>
    <t>Contraception: Your Questions Answered</t>
  </si>
  <si>
    <t>Permezel, Michael</t>
  </si>
  <si>
    <t>Beischer &amp; MacKay's Obstetrics, Gynaecology and the Newborn</t>
  </si>
  <si>
    <t>Wein, Alan J.</t>
  </si>
  <si>
    <t>Peters' Atlas of Tropical Medicine and Parasitology</t>
  </si>
  <si>
    <t>Busuttil, Ronald W.</t>
  </si>
  <si>
    <t>Transplantation of the Liver</t>
  </si>
  <si>
    <t>Yanoff, Myron</t>
  </si>
  <si>
    <t>Ophthalmology, International Edition</t>
  </si>
  <si>
    <t>Batterbury, Mark</t>
  </si>
  <si>
    <t>Forrester, John V.</t>
  </si>
  <si>
    <t>The Eye</t>
  </si>
  <si>
    <t>Rudmik, Luke</t>
  </si>
  <si>
    <t>Evidence-Based Clinical Practice in Otolaryngology</t>
  </si>
  <si>
    <t>Lin, Harrison W.</t>
  </si>
  <si>
    <t>Cummings Review of Otolaryngology</t>
  </si>
  <si>
    <t>Marwick, Katy Dr</t>
  </si>
  <si>
    <t>Crash Course Psychiatry</t>
  </si>
  <si>
    <t>Gunner Goggles Psychiatry</t>
  </si>
  <si>
    <t>Oyebode, Femi</t>
  </si>
  <si>
    <t>Sims' Symptoms in the Mind: Textbook of Descriptive Psychopathology</t>
  </si>
  <si>
    <t>Bernstein, Carol A.</t>
  </si>
  <si>
    <t>On Call Psychiatry</t>
  </si>
  <si>
    <t>Aitken, Marc</t>
  </si>
  <si>
    <t>Crash Course Rheumatology and Orthopaedics</t>
  </si>
  <si>
    <t>Duckworth, Andrew D.</t>
  </si>
  <si>
    <t>Churchill's Pocketbook of Orthopaedics, Trauma and Rheumatology</t>
  </si>
  <si>
    <t>Clinical Pharmacology, International Edition</t>
  </si>
  <si>
    <t>Vanbergen, Olivia</t>
  </si>
  <si>
    <t>Crash Course: Metabolism and Nutrition</t>
  </si>
  <si>
    <t>Hussain, Syed Sufyan</t>
  </si>
  <si>
    <t>Insulin Pumps and Continuous Glucose Monitoring Made Easy</t>
  </si>
  <si>
    <t>Appleton, Amber</t>
  </si>
  <si>
    <t>Crash Course: Metabolism and Nutrition: Updated Print + eBook edition</t>
  </si>
  <si>
    <t>Floch, Martin H.</t>
  </si>
  <si>
    <t>Netter's Gastroenterology</t>
  </si>
  <si>
    <t>Griffiths, Megan</t>
  </si>
  <si>
    <t>Crash Course Gastrointestinal System Updated Print + eBook edition</t>
  </si>
  <si>
    <t>Maitta, Robert W</t>
  </si>
  <si>
    <t>Clinical Principles of Transfusion Medicine</t>
  </si>
  <si>
    <t>Hoffman, Ronald</t>
  </si>
  <si>
    <t>Kitchens, Craig S.</t>
  </si>
  <si>
    <t>Consultative Hemostasis and Thrombosis</t>
  </si>
  <si>
    <t>Bain, Barbara J.</t>
  </si>
  <si>
    <t>Dacie and Lewis Practical Haematology</t>
  </si>
  <si>
    <t>Lerma, Edgar V.</t>
  </si>
  <si>
    <t>Nephrology Secrets</t>
  </si>
  <si>
    <t>Johnson, Richard J.</t>
  </si>
  <si>
    <t>Comprehensive Clinical Nephrology</t>
  </si>
  <si>
    <t>Ronco, Claudio</t>
  </si>
  <si>
    <t>Critical Care Nephrology</t>
  </si>
  <si>
    <t>Nissenson, Allen R.</t>
  </si>
  <si>
    <t>Handbook of Dialysis Therapy</t>
  </si>
  <si>
    <t>Nanda, Anil</t>
  </si>
  <si>
    <t>Complications in Neurosurgery</t>
  </si>
  <si>
    <t>Winn, H. Richard</t>
  </si>
  <si>
    <t>Youmans and Winn Neurological Surgery, 4-Volume Set</t>
  </si>
  <si>
    <t>Kumar, Monisha</t>
  </si>
  <si>
    <t>Neurocritical Care Management of the Neurosurgical Patient</t>
  </si>
  <si>
    <t>Shah, Rahul S.</t>
  </si>
  <si>
    <t>Neurosurgery Self-Assessment</t>
  </si>
  <si>
    <t>Jandial, Rahul</t>
  </si>
  <si>
    <t>100 Case Reviews in Neurosurgery</t>
  </si>
  <si>
    <t>Quinones-Hinojosa, A.</t>
  </si>
  <si>
    <t>Video Atlas of Neurosurgery</t>
  </si>
  <si>
    <t>Ellenbogen, Richard G.</t>
  </si>
  <si>
    <t>Principles of Neurological Surgery</t>
  </si>
  <si>
    <t>Steinmetz, Michael P</t>
  </si>
  <si>
    <t>Benzel's Spine Surgery, 2-Volume Set</t>
  </si>
  <si>
    <t>Promotion pack</t>
  </si>
  <si>
    <t>Lawrence, Hannah</t>
  </si>
  <si>
    <t>Crash Course Respiratory Medicine</t>
  </si>
  <si>
    <t>Hickin, Sarah</t>
  </si>
  <si>
    <t>Crash Course Respiratory System Updated Print + eBook edition</t>
  </si>
  <si>
    <t>Weinberger, Steven E.</t>
  </si>
  <si>
    <t>Principles of Pulmonary Medicine</t>
  </si>
  <si>
    <t>Broaddus, V.Courtney</t>
  </si>
  <si>
    <t>Murray &amp; Nadel's Textbook of Respiratory Medicine, 2-Volume Set</t>
  </si>
  <si>
    <t>Donas, Konstantinos</t>
  </si>
  <si>
    <t>Endovascular Treatment of Aortic Aneurysms</t>
  </si>
  <si>
    <t>Almeida, Jose</t>
  </si>
  <si>
    <t>Atlas of Endovascular Venous Surgery</t>
  </si>
  <si>
    <t>Sidawy, Anton P</t>
  </si>
  <si>
    <t>Rutherford's Vascular Surgery and Endovascular Therapy, 2-Volume Set</t>
  </si>
  <si>
    <t>Moore, Wesley S.</t>
  </si>
  <si>
    <t>Moore's Vascular and Endovascular Surgery</t>
  </si>
  <si>
    <t>Gunner Goggles Family Medicine</t>
  </si>
  <si>
    <t>Dasgupta, Rajkumar Dr.</t>
  </si>
  <si>
    <t>Medicine Morning Report: Beyond the Pearls</t>
  </si>
  <si>
    <t>Olympia, Robert</t>
  </si>
  <si>
    <t>Urgent Care Medicine Secrets</t>
  </si>
  <si>
    <t>Obstetrics Illustrated International Edition</t>
  </si>
  <si>
    <t>Hanretty, Kevin P.</t>
  </si>
  <si>
    <t>Thompson, Jonathan</t>
  </si>
  <si>
    <t>Smith and Aitkenhead's Textbook of Anaesthesia</t>
  </si>
  <si>
    <t>Yentis, Steve</t>
  </si>
  <si>
    <t>Anaesthesia, Intensive Care and Perioperative Medicine A-Z</t>
  </si>
  <si>
    <t>Описание</t>
  </si>
  <si>
    <t>Год издания</t>
  </si>
  <si>
    <t>Описание книги</t>
  </si>
  <si>
    <t>Cassidy Jim</t>
  </si>
  <si>
    <t>Oxford Handbook of Oncology. 4 ed</t>
  </si>
  <si>
    <t>David J. Kerr, Daniel G. Haller, Corneils J. H. van de Velde</t>
  </si>
  <si>
    <t>Oxford textbook of oncology. 3 ed</t>
  </si>
  <si>
    <t>Chabner Bruce</t>
  </si>
  <si>
    <t>Harrisons Manual of Oncology. 2 ed</t>
  </si>
  <si>
    <t>Longo</t>
  </si>
  <si>
    <t>Harrison'S Hematology And Oncology. 3 ed</t>
  </si>
  <si>
    <t>Ian F. Tannock</t>
  </si>
  <si>
    <t>Basic Science Of Oncology. 5 ed</t>
  </si>
  <si>
    <t>Abraham Jame</t>
  </si>
  <si>
    <t>Bethesda Handbook of Clinical Oncology. 5 ed</t>
  </si>
  <si>
    <t>Faiz M. Khan,John P. Gibbons,Paul W. Sperduto</t>
  </si>
  <si>
    <t>Khan's Treatment Planning in Radiation Oncology. 4 ed</t>
  </si>
  <si>
    <t>Mary C. Territo and Bartosz Chmielowski</t>
  </si>
  <si>
    <t>Manual of Clinical Oncology 8 ed.</t>
  </si>
  <si>
    <t>Hristov, Borislav Lin, Steven H, Md, Phd Christodouleas, John P.</t>
  </si>
  <si>
    <t>Radiation oncology: a question-based review. 3 ed</t>
  </si>
  <si>
    <t>Devita, Vincent T., Jr., Md Rosenberg, Steven A. Lawrence, Theodore S.</t>
  </si>
  <si>
    <t>Devita, hellman, and rosenberg`s cancer: principles &amp; practice of oncology. 11 ed</t>
  </si>
  <si>
    <t>Philip A. Pizzo,David G. Poplack</t>
  </si>
  <si>
    <t>Principles and Practice of Pediatric Oncology. 7 ed</t>
  </si>
  <si>
    <t>Niederhuber, John E.</t>
  </si>
  <si>
    <t>Abeloff's Clinical Oncology. 6 ed</t>
  </si>
  <si>
    <t>Dieterich, Sonja et all</t>
  </si>
  <si>
    <t>Practical Radiation Oncology Physics</t>
  </si>
  <si>
    <t>David Castle</t>
  </si>
  <si>
    <t>A Primer of Clinical Psychiatry,</t>
  </si>
  <si>
    <t>Benjamin Sadock, Virginia A. Sadock, Pedro Ruiz</t>
  </si>
  <si>
    <t>Kaplan &amp; Sadock's Concise Textbook of Clinical Psychiatry</t>
  </si>
  <si>
    <t>Benjamin  J. Sadock, Virginia A. Sadock, Pedro Ruiz</t>
  </si>
  <si>
    <t>Kaplan and Sadock's Synopsis of Psychiatry: Behavioral ScienceScience / Clinical Psychiatry</t>
  </si>
  <si>
    <t>Klamen</t>
  </si>
  <si>
    <t>Psychiatry Pretest Self-Assessment And Review</t>
  </si>
  <si>
    <t>Ebert</t>
  </si>
  <si>
    <t>Current Diagnosis And Treatment Psychiatry</t>
  </si>
  <si>
    <t>Cowen Tom</t>
  </si>
  <si>
    <t>Shorter Oxford Textbook of Psychiatry</t>
  </si>
  <si>
    <t>Nisha Dogra (Editor),</t>
  </si>
  <si>
    <t>Psychiatry by Ten Teachers</t>
  </si>
  <si>
    <t>Barbara Fadem</t>
  </si>
  <si>
    <t>BRS Behavioral Science. 7 ed</t>
  </si>
  <si>
    <t>Psychology and Sociology Applied to Medicine, 4th Edition</t>
  </si>
  <si>
    <t>Sage Publications</t>
  </si>
  <si>
    <t>Ayers, Susan Visser, Richard De</t>
  </si>
  <si>
    <t>Psychology for medicine and healthcare</t>
  </si>
  <si>
    <t>Goldman, Lee</t>
  </si>
  <si>
    <t>Goldman-Cecil Medicine International Edition, 2-Volume Set, 25th Edition</t>
  </si>
  <si>
    <t>Kumar &amp; Clark</t>
  </si>
  <si>
    <t>Kumar and Clark's Clinical Medicine, IE, 9 Ed.</t>
  </si>
  <si>
    <t>Brian R.Walker, Nicki R.Colledge</t>
  </si>
  <si>
    <t>Anthony S. Fauci</t>
  </si>
  <si>
    <t>Harrison's Infectious Diseases, 4 ed.</t>
  </si>
  <si>
    <t>Elaine C. Jong</t>
  </si>
  <si>
    <t>Netter's Infectious Diseases</t>
  </si>
  <si>
    <t>Southwick Frederick</t>
  </si>
  <si>
    <t>Infectious Diseases a Clinical Short Course 3/E</t>
  </si>
  <si>
    <t>Magowan, Thomson &amp;  Owen</t>
  </si>
  <si>
    <t>Clinical Obstetrics and Gynaecology, International Edition, 4th Edition .</t>
  </si>
  <si>
    <t>Somkuti</t>
  </si>
  <si>
    <t>Obstetrics And Gynecology Board Review Pearls Of Wisdom</t>
  </si>
  <si>
    <t>Ian M. Symonds</t>
  </si>
  <si>
    <t>Essential Obstetrics and Gynaecology,</t>
  </si>
  <si>
    <t>BICKERSTAFF &amp; KENNY</t>
  </si>
  <si>
    <t>Gynaecology by Ten Teachers, 20th Edition and Obstetrics by Ten Teachers, 20th Edition Value Pak</t>
  </si>
  <si>
    <t>Lissauer</t>
  </si>
  <si>
    <t>Illustrated Textbook of Paediatrics International Edition, 5th Edition</t>
  </si>
  <si>
    <t>Marcdante &amp;  Kliegman</t>
  </si>
  <si>
    <t xml:space="preserve">Nelson Essentials of Pediatrics, 8 ed. International Edition.  </t>
  </si>
  <si>
    <t>Kliegman, Robert M.</t>
  </si>
  <si>
    <t>Nelson Textbook of Pediatrics, International Edition. , 21st Edition</t>
  </si>
  <si>
    <t>Raftery</t>
  </si>
  <si>
    <t xml:space="preserve">Churchill'S Pocketbook Of Surgery 5 Ed. IE  </t>
  </si>
  <si>
    <t>Peter F Lawrence</t>
  </si>
  <si>
    <t>Essentials of General Surgery and Surgical Specialties, 6e</t>
  </si>
  <si>
    <t xml:space="preserve">Courtney  Townsend, R. Daniel  Beauchamp, B. Mark </t>
  </si>
  <si>
    <t>Sabiston Textbook of Surgery International Edition, 20th Edition</t>
  </si>
  <si>
    <t>Myers, Jonathan</t>
  </si>
  <si>
    <t>Rush University Medical Center Review of Surgery</t>
  </si>
  <si>
    <t>Kirk's Basic Surgical Techniques International Edition, 7th Edition</t>
  </si>
  <si>
    <t>Richard Novell, Daryll Baker, Nicholas Goddard</t>
  </si>
  <si>
    <t>Kirk's General Surgical Operations, International Edition, 6th Edition</t>
  </si>
  <si>
    <t>Williams N.S</t>
  </si>
  <si>
    <t>Bailey &amp; Love's Short Practice of Surgery, 27th Edition: International Student's Edition (set volume 1 &amp; 2 )</t>
  </si>
  <si>
    <t>Abrahams</t>
  </si>
  <si>
    <t>Bailey &amp; Love's Essential Clinical Anatomy</t>
  </si>
  <si>
    <t>Buicko, Dr. Jessica Lopez-viego, Miguel Lopez, Mic</t>
  </si>
  <si>
    <t>Handbook of pediatric surgery</t>
  </si>
  <si>
    <t>George W. Holcomb</t>
  </si>
  <si>
    <t>Ashcraft's Pediatric Surgery, 6th Edition  Expert Consult - Online + Print</t>
  </si>
  <si>
    <t>Ziegler Moritz</t>
  </si>
  <si>
    <t>Operative Pediatric Surgery</t>
  </si>
  <si>
    <t>Puri</t>
  </si>
  <si>
    <t>Pediatric Surgery</t>
  </si>
  <si>
    <t>Robert Carachi; Sandeep Agarwala; Tim J. Bradnock</t>
  </si>
  <si>
    <t>Basic Techniques in Pediatric Surgery</t>
  </si>
  <si>
    <t>Ahmed H. Al-Salem</t>
  </si>
  <si>
    <t>An Illustrated Guide to Pediatric Surgery</t>
  </si>
  <si>
    <t>Lewis Spitz</t>
  </si>
  <si>
    <t>Operative Pediatric Surgery, Seventh Edition</t>
  </si>
  <si>
    <t>Luqmani Raashid</t>
  </si>
  <si>
    <t>Textbook of Orthopaedics, Trauma and Rheumatology</t>
  </si>
  <si>
    <t>Bulstrode, Christopher; Wilson-MacDonald, James; E</t>
  </si>
  <si>
    <t xml:space="preserve">Oxford Textbook of Trauma and Orthopaedics 2ed </t>
  </si>
  <si>
    <t>Azar</t>
  </si>
  <si>
    <t>Campbell's Operative Orthopaedics 13E IE        ( комплект 4 тома)</t>
  </si>
  <si>
    <t>Malik</t>
  </si>
  <si>
    <t>Orthopaedic Biomechanics Made Easy</t>
  </si>
  <si>
    <t>Duckworth</t>
  </si>
  <si>
    <t>Churchill'S Pocketbook Of Orthopaedics Trauma Ie</t>
  </si>
  <si>
    <t>Thompson Jon</t>
  </si>
  <si>
    <t>Netter's Concise Orthopaedic Anatomy</t>
  </si>
  <si>
    <t>Frank Rachel</t>
  </si>
  <si>
    <t>Case Competencies in Orthopaedic Surgery</t>
  </si>
  <si>
    <t>Miller Mark</t>
  </si>
  <si>
    <t>Miller's Review of Orthopaedics</t>
  </si>
  <si>
    <t>White, Timothy</t>
  </si>
  <si>
    <t>McRae's Orthopaedic Trauma and Emergency Fracture Management , International Edition</t>
  </si>
  <si>
    <t>S. Terry Canale</t>
  </si>
  <si>
    <t>Campbell's Core Orthopaedic Procedures</t>
  </si>
  <si>
    <t>Nelson, Fred</t>
  </si>
  <si>
    <t>A Manual of Orthopaedic Terminology</t>
  </si>
  <si>
    <t>Miller, Mark</t>
  </si>
  <si>
    <t>Orthopaedic Surgical Approaches</t>
  </si>
  <si>
    <t xml:space="preserve">Melmed, Polonsky, Larsen &amp;  Kronenberg </t>
  </si>
  <si>
    <t>Williams Textbook of Endocrinology, 13 Ed. Melmed, Polonsky, La. Elsevier, 2015</t>
  </si>
  <si>
    <t xml:space="preserve">Ronan O'Neill. </t>
  </si>
  <si>
    <t>Crash Course Endocrinology,</t>
  </si>
  <si>
    <t>Lavin, Dr. Norman, Md, Phd</t>
  </si>
  <si>
    <t>Manual of endocrinology and metabolism</t>
  </si>
  <si>
    <t>Gardner David G., Shoback Dolores M.</t>
  </si>
  <si>
    <t>Greenspan's Basic and Clinical Endocrinology, 10 Edition</t>
  </si>
  <si>
    <t>J. Larry Jameson</t>
  </si>
  <si>
    <t>Harrison's Endocrinology, 4 ed</t>
  </si>
  <si>
    <t>Kalhan Atul</t>
  </si>
  <si>
    <t>Best of Five MCQS for the Endocrinology and Diabetes SCE</t>
  </si>
  <si>
    <t>Soutor</t>
  </si>
  <si>
    <t>Clinical Dermatology</t>
  </si>
  <si>
    <t>Asra Ali</t>
  </si>
  <si>
    <t>Mcgraw-Hill Specialty Board Review Dermatology A Pictorial Review</t>
  </si>
  <si>
    <t>Morris-Jones</t>
  </si>
  <si>
    <t>ABC of Dermatology, 6th Edition</t>
  </si>
  <si>
    <t>Robin Graham–Brown,Karen Harman,Graham Johnston</t>
  </si>
  <si>
    <t>Lecture Notes: Dermatology</t>
  </si>
  <si>
    <t>Thieme</t>
  </si>
  <si>
    <t>Martin Rocken</t>
  </si>
  <si>
    <t>Color Atlas of Dermatology</t>
  </si>
  <si>
    <t>Burge Susan</t>
  </si>
  <si>
    <t>Oxford Handbook of Medical Dermatology</t>
  </si>
  <si>
    <t>Margaret Bobonich,Mary Nolen</t>
  </si>
  <si>
    <t>Dermatology for Advanced Practice Clinicians</t>
  </si>
  <si>
    <t>Elsevier india</t>
  </si>
  <si>
    <t>Thappa</t>
  </si>
  <si>
    <t>Textbook of Dermatology, Venereology, and Leprology, 4/e</t>
  </si>
  <si>
    <t>Marks, James G.</t>
  </si>
  <si>
    <t>Lookingbill and Marks' Principles of Dermatology</t>
  </si>
  <si>
    <t>D. Gawkrodger, M. Ardern-Jones</t>
  </si>
  <si>
    <t>Dermatology: An Illustrated Colour Text, 6e</t>
  </si>
  <si>
    <t xml:space="preserve"> Habif, Thomas</t>
  </si>
  <si>
    <t>James, William D.</t>
  </si>
  <si>
    <t>Andrews' Diseases of the Skin, International Edition</t>
  </si>
  <si>
    <t>Scully Crispian</t>
  </si>
  <si>
    <t>Scully's Medical Problems in Dentistry</t>
  </si>
  <si>
    <t>Wheeler's Dental Anatomy, Physiology and Occlusion,</t>
  </si>
  <si>
    <t>Sakaguchi, Ronald L.</t>
  </si>
  <si>
    <t>Craig's Restorative Dental Materials</t>
  </si>
  <si>
    <t>Chong, Bun San</t>
  </si>
  <si>
    <t>Harty's Endodontics in Clinical Practice, 7th Edition</t>
  </si>
  <si>
    <t>Hargreaves Kenneth M.</t>
  </si>
  <si>
    <t>Cohen's Pathways of the Pulp</t>
  </si>
  <si>
    <t>Paul Coulthard</t>
  </si>
  <si>
    <t>Master Dentistry,Volume 1: Oral and Maxillofacial Surgery, Radiology, Pathology and Oral Medicine</t>
  </si>
  <si>
    <t>Peter Heasman</t>
  </si>
  <si>
    <t>Master Dentistry,Volume 2: Restorative Dentistry, Paediatric Dentistry and Orthodontics</t>
  </si>
  <si>
    <t>Stephen T. Sonis</t>
  </si>
  <si>
    <t>Dental Secrets</t>
  </si>
  <si>
    <t>спец.предложение</t>
  </si>
  <si>
    <t>Atlas of Human Anatomy: Latin Terminology, 7th Edition  English and Latin Edition</t>
  </si>
  <si>
    <t>9780323341028</t>
  </si>
  <si>
    <t>9780323224963</t>
  </si>
  <si>
    <t>Netter Atlas of Human Anatomy + Gray's Anatomy for Students комплект из двух книг</t>
  </si>
  <si>
    <t>Richard Drake+Paulsen:</t>
  </si>
  <si>
    <t>Gray's Anatomy for Students + Sobotta, Atlas of Anatomy 15e( 3-х томах) комплект из двух книг</t>
  </si>
  <si>
    <t>Baynes, John W.</t>
  </si>
  <si>
    <t>Medical Biochemistry. 5 Ed.</t>
  </si>
  <si>
    <t>Lieberman Michael, Alisa Peet</t>
  </si>
  <si>
    <t>Marks' Basic Medical Biochemistry,  5 ed.</t>
  </si>
  <si>
    <t>Denise Ferrier</t>
  </si>
  <si>
    <t>Lippincott Illustrated Reviews: Biochemistry, 7th International edition</t>
  </si>
  <si>
    <t>Mary Jones , Richard Fosbery , Jennifer Gregory , Dennis Taylor</t>
  </si>
  <si>
    <t>Cambridge International AS &amp; A Level Biology Coursebook with CD-ROM and online</t>
  </si>
  <si>
    <t>Physics in Biology and Medicine, 5 ed.</t>
  </si>
  <si>
    <t>Newman, Jay</t>
  </si>
  <si>
    <t>Physics of the life sciences</t>
  </si>
  <si>
    <t>Alberts Bruce et all</t>
  </si>
  <si>
    <t>Molecular Biology of the Cell</t>
  </si>
  <si>
    <t>Essential Cell Biology. 4 ed</t>
  </si>
  <si>
    <t>Petrucci Ralph H.</t>
  </si>
  <si>
    <t>General Chemistry</t>
  </si>
  <si>
    <t>Kelly M. Harrell, Ronald W. Dudek</t>
  </si>
  <si>
    <t>Lippincott Illustrated Reviews: Anatomy, 1e</t>
  </si>
  <si>
    <t>Human Embryology and Developmental Biology, 6th Edition  With STUDENT CONSULT Online Access</t>
  </si>
  <si>
    <t>Histology: Text and Atlas. 8 ed.</t>
  </si>
  <si>
    <t>Langman's Medical Embryology, 14e</t>
  </si>
  <si>
    <t xml:space="preserve"> 25/02/2019</t>
  </si>
  <si>
    <t>Textbook of Histology, International Edition, 4th Edition</t>
  </si>
  <si>
    <t>Glantz</t>
  </si>
  <si>
    <t>Primer of Biostatistics. 7 ed</t>
  </si>
  <si>
    <t>A Latin Grammar</t>
  </si>
  <si>
    <t>2000</t>
  </si>
  <si>
    <t>High-Yield Cell and Molecular Biology</t>
  </si>
  <si>
    <t>Nursing</t>
  </si>
  <si>
    <t>Physics &amp; Biophysics</t>
  </si>
  <si>
    <t>Berne and Levy Physiology, International Edition, 7th Edition</t>
  </si>
  <si>
    <t>спец. Предложение</t>
  </si>
  <si>
    <t>GRAY'S ANATOMY FOR STUDENTS 4 ed IE</t>
  </si>
  <si>
    <t>Vital statistics: An introduction to health science statistics</t>
  </si>
  <si>
    <t>Mims' Medical Microbiology and Immunology, International Edition, 6th Edition</t>
  </si>
  <si>
    <t>Doan</t>
  </si>
  <si>
    <t>Lippincott's Illustrated Reviews  : Immunology , 2e</t>
  </si>
  <si>
    <t>Krebs Jocelyn E., Goldstein Elliott S., Kilpatrick</t>
  </si>
  <si>
    <t>Lewin's Genes XII</t>
  </si>
  <si>
    <t>Eberhard Passarge</t>
  </si>
  <si>
    <t>Color Atlas of Genetics</t>
  </si>
  <si>
    <t>Elizabeth Zeibig</t>
  </si>
  <si>
    <t xml:space="preserve">Clinical Parasitology. 2 ed  </t>
  </si>
  <si>
    <t>Bogitsh, Burton</t>
  </si>
  <si>
    <t>Human Parasitology, 5th</t>
  </si>
  <si>
    <t>Microbiology &amp; Parasitology</t>
  </si>
  <si>
    <t>Richard A. Harvey</t>
  </si>
  <si>
    <t>Microbiology, 3 ed (Lippincott’s Illustrated Review) International Edition</t>
  </si>
  <si>
    <t>V. Kumar, A.K. Abbas, J.C. Aster</t>
  </si>
  <si>
    <t>Robbins and Cotran Pathologic Basis of Disease, 9 ed., IE.</t>
  </si>
  <si>
    <t>Klatt, Edward</t>
  </si>
  <si>
    <t>Robbins and Cotran Atlas of Pathology. IE</t>
  </si>
  <si>
    <t>Goljan, Edward F.</t>
  </si>
  <si>
    <t>Rapid Review Pathology</t>
  </si>
  <si>
    <t>Roberts &amp;  MacDuff</t>
  </si>
  <si>
    <t>Pathology Illustrated, International Edition, 8th Edition</t>
  </si>
  <si>
    <t>Rubin Emmanuel, Reisner Howard M.</t>
  </si>
  <si>
    <t>Principles of rubins pathology 7e</t>
  </si>
  <si>
    <t>Cross, Simon S.</t>
  </si>
  <si>
    <t>Underwood's Pathology: a Clinical Approach, International Edition, 6th Edition</t>
  </si>
  <si>
    <t>Robbins Basic Pathology, 10th Edition</t>
  </si>
  <si>
    <t>Robbins Basic Pathology, 10 ed.,  IE</t>
  </si>
  <si>
    <t>Pathophysiology Of Disease: An Introduction To Clinical Medicine</t>
  </si>
  <si>
    <t>Lippincott's Illustrated Reviews: Pharmacology. 7 ed. IE</t>
  </si>
  <si>
    <t>Rang &amp; Dale's Pharmacology. 9 ed</t>
  </si>
  <si>
    <t>Rang &amp; Dale's Pharmacology. 9 ed IE</t>
  </si>
  <si>
    <t>Clinical Pharmacology. IE</t>
  </si>
  <si>
    <t>Whittlesea, Cate</t>
  </si>
  <si>
    <t>Clinical Pharmacy and Therapeutics, International Edition</t>
  </si>
  <si>
    <t>Aulton</t>
  </si>
  <si>
    <t>Aulton Pharmaceutic Ie 5E</t>
  </si>
  <si>
    <t>Pharmacology &amp; Pharmaceutics</t>
  </si>
  <si>
    <t>Heinrich, Michael</t>
  </si>
  <si>
    <t>Fundamentals of Pharmacognosy and Phytotherapy International Edition</t>
  </si>
  <si>
    <t>Disaster Medicine</t>
  </si>
  <si>
    <t>Werner Platzer</t>
  </si>
  <si>
    <t>Color Atlas of Human Anatomy: Vol 1. Locomotor System</t>
  </si>
  <si>
    <t>Matthias Leonhardt</t>
  </si>
  <si>
    <t>Color Atlas of Human Anatomy: Vol. 2: Internal Organs</t>
  </si>
  <si>
    <t>Werner Kahle</t>
  </si>
  <si>
    <t>Color Atlas of Human Anatomy, Vol. 3: Nervous System and Sensory Organs</t>
  </si>
  <si>
    <t>Koenig</t>
  </si>
  <si>
    <t>Koenig and Schultz's Disaster Medicine</t>
  </si>
  <si>
    <t>Davidson's Principles and Practice of Medicine. 22 ed. International Edition</t>
  </si>
  <si>
    <t>Mark Strachan</t>
  </si>
  <si>
    <t>Davidson's 100 Clinical Cases,</t>
  </si>
  <si>
    <t>Graham Douglas, Fiona Nicol, Ñolin Robertson</t>
  </si>
  <si>
    <t>Macleod's Clinical Examination International Edition, 13th Edition</t>
  </si>
  <si>
    <t>Hampton John R.</t>
  </si>
  <si>
    <t>The ECG Made Easy, International Edition, 8th Edition</t>
  </si>
  <si>
    <t xml:space="preserve">Clinical Examination </t>
  </si>
  <si>
    <t>9780323288002</t>
  </si>
  <si>
    <t>hardback</t>
  </si>
  <si>
    <t>Kasper Dennis L., Fauci Anthony S., Hauser Stephen</t>
  </si>
  <si>
    <t>Harrison's Principles of Internal Medicine, Twentieth Edition (Vol.1 &amp; Vol.2)</t>
  </si>
  <si>
    <t>9780323568906</t>
  </si>
  <si>
    <t>13/05/2019</t>
  </si>
  <si>
    <t>9780323529501</t>
  </si>
  <si>
    <t>13/05/2020</t>
  </si>
  <si>
    <t>Nelson Textbook of Pediatrics, 2 vols set, 21st Edition</t>
  </si>
  <si>
    <t>Nelson Textbook of Pediatrics, 2 vols set, International Edition. , 21st Edition</t>
  </si>
  <si>
    <t>Pharmacology &amp; Pharmacotherapeutics, 25 ed.</t>
  </si>
  <si>
    <t>Chen</t>
  </si>
  <si>
    <t>Basic Radiology: An Organ System Approach. 2 ed</t>
  </si>
  <si>
    <t>George W. Eastman</t>
  </si>
  <si>
    <t>Getting Started in Clinical Radiology: From Image to Diagnosis</t>
  </si>
  <si>
    <t xml:space="preserve">Clinical (Topographical) anatomy </t>
  </si>
  <si>
    <t>Bailey &amp; Love's Short Practice of Surgery 27 Edition. 2 vols set  IE</t>
  </si>
  <si>
    <t xml:space="preserve">Churchill'S Pocketbook Of Surgery 5 Ed. IE </t>
  </si>
  <si>
    <t>Immunology &amp; allergy</t>
  </si>
  <si>
    <t>Oxford Desk Reference: Geriatric Medicine</t>
  </si>
  <si>
    <t>Anne R. Hansen, Eric C. Eichenwald, Ann R. Stark,</t>
  </si>
  <si>
    <t>Cloherty and Stark's Manual of Neonatal Care. 8 ed</t>
  </si>
  <si>
    <t>Lomax Anne</t>
  </si>
  <si>
    <t>Examination of the Newborn</t>
  </si>
  <si>
    <t>Martin, Richard</t>
  </si>
  <si>
    <t>Fanaroff and Martin's Neonatal-Perinatal Medicine, 2-Volume Set: Diseases of the Fetus and Infant, 10e</t>
  </si>
  <si>
    <t>Tom Lissauer,Avroy A. Fanaroff</t>
  </si>
  <si>
    <t>Neonatology at a Glance</t>
  </si>
  <si>
    <t>Jonathan M Fanaroff</t>
  </si>
  <si>
    <t>Klaus and Fanaroff's Care of the High-Risk Neonate,</t>
  </si>
  <si>
    <t>Gynaecology by Ten Teachers, 20th Edition + Obstetrics by Ten Teachers, 20th Edition Value Pak</t>
  </si>
  <si>
    <t>Campbell's Operative Orthopaedics 13E IE( комплект 4 тома)</t>
  </si>
  <si>
    <t>9781437702620</t>
  </si>
  <si>
    <t>Joanne MD Wolfe</t>
  </si>
  <si>
    <t>Textbook of Interdisciplinary Pediatric Palliative Care</t>
  </si>
  <si>
    <t>9780443103803</t>
  </si>
  <si>
    <t>Kathryn Boog</t>
  </si>
  <si>
    <t>Palliative Care: A Practical Guide for the Health Professional</t>
  </si>
  <si>
    <t>9781451121278</t>
  </si>
  <si>
    <t>Berger, Ann M</t>
  </si>
  <si>
    <t>Principles and Practice of Palliative Care and Supportive Oncology</t>
  </si>
  <si>
    <t>9780781763431</t>
  </si>
  <si>
    <t>Old</t>
  </si>
  <si>
    <t>A Practical Guide to Palliative Care</t>
  </si>
  <si>
    <t>Nelson Textbook of Pediatrics, 21st Edition</t>
  </si>
  <si>
    <t>2020</t>
  </si>
  <si>
    <t>9780702051524</t>
  </si>
  <si>
    <t>Gwendolyn Jull</t>
  </si>
  <si>
    <t>Grieve's Modern Musculoskeletal Physiotherapy</t>
  </si>
  <si>
    <t>The New Public Health,</t>
  </si>
  <si>
    <t>Tulchinsky, Theodore</t>
  </si>
  <si>
    <t>Case Studies in Public Health</t>
  </si>
  <si>
    <t>Learning Radiology: Recognizing the Basics . 4 ed</t>
  </si>
  <si>
    <t>Jeffrey Klein, Emily N. Vinson, William E. Brant and Clyde A. Helms</t>
  </si>
  <si>
    <t>Brant and Helms` fundamentals of diagnostic radiology ( 4- книгах)</t>
  </si>
  <si>
    <t xml:space="preserve">McGraw-Hill </t>
  </si>
  <si>
    <t>Harrison's Principles of Internal Medicine, 20 Edition (Vol.1 &amp; Vol.2)</t>
  </si>
  <si>
    <t>Rao</t>
  </si>
  <si>
    <t>Manual of Rheumatology, 4e (PB)</t>
  </si>
  <si>
    <t>CBS India</t>
  </si>
  <si>
    <t>Ali</t>
  </si>
  <si>
    <t>Self Assessment in Rheumatology</t>
  </si>
  <si>
    <t>9781259836275</t>
  </si>
  <si>
    <t>Anthony S. Fauci, Carol A. Langford</t>
  </si>
  <si>
    <t>Harrison's Rheumatology  4 Ed</t>
  </si>
  <si>
    <t>John L. R. Forsythe</t>
  </si>
  <si>
    <t>Transplantation - Print and E-Book,</t>
  </si>
  <si>
    <t>9781447147749</t>
  </si>
  <si>
    <t>Humar Abhinav Ed</t>
  </si>
  <si>
    <t>Atlas of Organ Transplantation</t>
  </si>
  <si>
    <t>Operative Orthopaedics and Traumatology</t>
  </si>
  <si>
    <t>Manson's Tropical Diseases, 23 ed</t>
  </si>
  <si>
    <t>Campbell - Walsh Urology, International Edition ( комплект 4 тома)</t>
  </si>
  <si>
    <t>Cummings Otolaryngology, 6 ed., IE, Head and Neck Surgery, 3-Volume Set</t>
  </si>
  <si>
    <t>Endocrinology &amp; Diabetes</t>
  </si>
  <si>
    <t>9781259835841</t>
  </si>
  <si>
    <t>Harrison'S Gastroenterology And Hepatology</t>
  </si>
  <si>
    <t>Parks, Rowan W</t>
  </si>
  <si>
    <t>Hepatobiliary and Pancreatic Surgery</t>
  </si>
  <si>
    <t>Abdominal surgery</t>
  </si>
  <si>
    <t>9780702072437</t>
  </si>
  <si>
    <t>Clark, Sue</t>
  </si>
  <si>
    <t>Colorectal Surgery</t>
  </si>
  <si>
    <t>9780702072567</t>
  </si>
  <si>
    <t>Handbook of Surgical Technique, A True Surgeon's Guide to Navigating the Operating Room</t>
  </si>
  <si>
    <t>9780323374590</t>
  </si>
  <si>
    <t>Rosen, Michael</t>
  </si>
  <si>
    <t>Atlas of Abdominal Wall Reconstruction</t>
  </si>
  <si>
    <t>Asensio, Juan</t>
  </si>
  <si>
    <t>Current Therapy in Trauma and Critical Care</t>
  </si>
  <si>
    <t>Mcgraw-hill</t>
  </si>
  <si>
    <t>9780071843072</t>
  </si>
  <si>
    <t>Zinner Michael J., Ashley Stanley W., Hines O. Joe</t>
  </si>
  <si>
    <t>Maingot's Abdominal Operations. 13th Edition</t>
  </si>
  <si>
    <t>Emergency medicine</t>
  </si>
  <si>
    <t>9780521747769</t>
  </si>
  <si>
    <t>S. V. Mahadevan, Gus M. Garmel (ed)</t>
  </si>
  <si>
    <t>An Introduction to Clinical Emergency Medicine</t>
  </si>
  <si>
    <t>9780323354790</t>
  </si>
  <si>
    <t>9780443069789</t>
  </si>
  <si>
    <t>Neurology and Neurosurgery Illustrated, IEdition, 5th Edition</t>
  </si>
  <si>
    <t xml:space="preserve">Bulstrode, Christopher; </t>
  </si>
  <si>
    <t>Respiratory Medicine</t>
  </si>
  <si>
    <t>9781259835803</t>
  </si>
  <si>
    <t>Loscalzo</t>
  </si>
  <si>
    <t>Harrison'S Pulmonary And Critical Care Medicine</t>
  </si>
  <si>
    <t>Clinical (Topographical) anatomy</t>
  </si>
  <si>
    <t>Locicero, Joseph</t>
  </si>
  <si>
    <t>Shields` general thoracic surgery</t>
  </si>
  <si>
    <t>Sellke, Frank</t>
  </si>
  <si>
    <t>Sabiston and Spencer Surgery of the Chest 9ed. 2 vols set</t>
  </si>
  <si>
    <t>Oncology</t>
  </si>
  <si>
    <t>flexicover</t>
  </si>
  <si>
    <t>Psychiatry (психиатрия)</t>
  </si>
  <si>
    <t>Psychology (психология)</t>
  </si>
  <si>
    <t>Clinical medicine</t>
  </si>
  <si>
    <t>Infectious diseases (инфекционные)</t>
  </si>
  <si>
    <t xml:space="preserve">Obstetrics &amp; Gynecology (акущерство и гинекология) </t>
  </si>
  <si>
    <t>Pediatrics (педиатрия)</t>
  </si>
  <si>
    <t>Surgery (хирургия)</t>
  </si>
  <si>
    <t>Pediatric surgery (детская хирургия)</t>
  </si>
  <si>
    <t>Orthopaedics &amp; Traumatology (травматология и ортопедия)</t>
  </si>
  <si>
    <t>Endocrinology (Эндокринология)</t>
  </si>
  <si>
    <t>Dermatology (Дерматология)</t>
  </si>
  <si>
    <t>Dentistry (Стоматология)</t>
  </si>
  <si>
    <t xml:space="preserve">Anesthesiology </t>
  </si>
  <si>
    <t>6 year</t>
  </si>
  <si>
    <t>Miller, Eriksson, Fleisher</t>
  </si>
  <si>
    <t>Miller's Anesthesia International Edition 2 Volume Set, 8Ed</t>
  </si>
  <si>
    <t>Gropper, Michael A.</t>
  </si>
  <si>
    <t>07.2019</t>
  </si>
  <si>
    <t>Miller's Anesthesia International Edition, 2 Volume Set 9 ed</t>
  </si>
  <si>
    <t>Jason Payne-James</t>
  </si>
  <si>
    <t>Simpson's Forensic Medicine, 13th Edition</t>
  </si>
  <si>
    <t>Umadethan</t>
  </si>
  <si>
    <t>Principles and Practice of Forensic Medicine, 2e</t>
  </si>
  <si>
    <t>Krishan Vij</t>
  </si>
  <si>
    <t>Textbook of Forensic Medicine &amp; Toxicology: Principles &amp; Practice</t>
  </si>
  <si>
    <t xml:space="preserve"> Primary Care</t>
  </si>
  <si>
    <t>Esherick Joseph S., Slater Evan D., David Jacob</t>
  </si>
  <si>
    <t>Current Practice Guidelines in Primary Care 2019</t>
  </si>
  <si>
    <t>21/May/2019</t>
  </si>
  <si>
    <t>Kiefer Meghan M</t>
  </si>
  <si>
    <t>Pocket Primary Care</t>
  </si>
  <si>
    <t>Buttaro Terry</t>
  </si>
  <si>
    <t xml:space="preserve">Primary Care, 5th Edition  A Collaborative Practice  </t>
  </si>
  <si>
    <t>9780721603254</t>
  </si>
  <si>
    <t>Mark Ferguson</t>
  </si>
  <si>
    <t>Thoracic Surgery Atlas</t>
  </si>
  <si>
    <t>Michael Rubin</t>
  </si>
  <si>
    <t>Netter's Concise Neuroanatomy</t>
  </si>
  <si>
    <t>Transplantation</t>
  </si>
  <si>
    <t>3 year</t>
  </si>
  <si>
    <t>4 year</t>
  </si>
  <si>
    <t>2 year</t>
  </si>
  <si>
    <t>1 year</t>
  </si>
  <si>
    <t>num</t>
  </si>
  <si>
    <t>aa</t>
  </si>
  <si>
    <t>aaa</t>
  </si>
  <si>
    <t>Perry Anne Griffin, Stockert P, Amy Hall.</t>
  </si>
  <si>
    <t>Fundamentals of Nursing, 9e.</t>
  </si>
  <si>
    <t>Janice L. Hinkle , Kerry H. Cheever</t>
  </si>
  <si>
    <t xml:space="preserve">Brunner &amp; Suddarth`s textbook of medical-surgical nursing: 14 ed, International Edition, </t>
  </si>
  <si>
    <t>Mccarron</t>
  </si>
  <si>
    <t>Primary care psychiatry. 2 ed</t>
  </si>
  <si>
    <t>9781496396235</t>
  </si>
  <si>
    <t>Christopher Clyne and Britton Jewell</t>
  </si>
  <si>
    <t>Field Guide to the Business of Medicine: Resource for Health Care Professionals</t>
  </si>
  <si>
    <t xml:space="preserve"> Lippincott</t>
  </si>
  <si>
    <t>Lippincott Nursing Procedures. 8 ed</t>
  </si>
  <si>
    <t>Gehrig, Jill</t>
  </si>
  <si>
    <t>Foundations of periodontics for the dental hygienist. 5 ed</t>
  </si>
  <si>
    <t>Medical English</t>
  </si>
  <si>
    <t>Chabner Davi-Ellen</t>
  </si>
  <si>
    <t>The Language of Medicine</t>
  </si>
  <si>
    <t>Chabner, Davi-Ellen</t>
  </si>
  <si>
    <t>Medical Language Instant Translator</t>
  </si>
  <si>
    <t>LaFleur Brooks Danielle</t>
  </si>
  <si>
    <t>Basic Medical Language with Flash Cards</t>
  </si>
  <si>
    <t>Lafleur Brooks, Myrna Lafleur Brooks, Danielle</t>
  </si>
  <si>
    <t>Exploring medical language</t>
  </si>
  <si>
    <t>Parkinson &amp; Brooker</t>
  </si>
  <si>
    <t>Everyday English for International Nurses</t>
  </si>
  <si>
    <t>Petey Young</t>
  </si>
  <si>
    <t>Writing and Presenting in English,</t>
  </si>
  <si>
    <t>Leonard, Peggy C.</t>
  </si>
  <si>
    <t>Building a Medical Vocabulary</t>
  </si>
  <si>
    <t>English for Medicine &amp; Health Sciences</t>
  </si>
  <si>
    <t>2004</t>
  </si>
  <si>
    <t xml:space="preserve"> Fareh </t>
  </si>
  <si>
    <t>Eric Glendinning, Ron Howard</t>
  </si>
  <si>
    <t>Professional English in Use (Medicine).</t>
  </si>
  <si>
    <t>English in Medicine Third edition Book</t>
  </si>
  <si>
    <t>Eric Glendinning</t>
  </si>
  <si>
    <t>Barbara J. Cohen,Ann DePetris</t>
  </si>
  <si>
    <t>Medical Terminology: An Illustrated Guide</t>
  </si>
  <si>
    <t>https://www.logobook.ru/prod_show.php?object_uid=12930842</t>
  </si>
  <si>
    <t>https://www.logobook.ru/prod_show.php?object_uid=13142008</t>
  </si>
  <si>
    <t>https://www.logobook.ru/prod_show.php?object_uid=14223603</t>
  </si>
  <si>
    <t>https://www.logobook.ru/prod_show.php?object_uid=13591035</t>
  </si>
  <si>
    <t>https://www.logobook.ru/prod_show.php?object_uid=11040721</t>
  </si>
  <si>
    <t>https://www.logobook.ru/prod_show.php?object_uid=11090178</t>
  </si>
  <si>
    <t>https://www.logobook.ru/prod_show.php?object_uid=13645944</t>
  </si>
  <si>
    <t>https://www.logobook.ru/prod_show.php?object_uid=14432061</t>
  </si>
  <si>
    <t>https://www.logobook.ru/prod_show.php?object_uid=11123084</t>
  </si>
  <si>
    <t>https://www.logobook.ru/prod_show.php?object_uid=11032866</t>
  </si>
  <si>
    <t>https://www.logobook.ru/prod_show.php?object_uid=12939189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</si>
</sst>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\ [$₽-419]_-;\-* #,##0\ [$₽-419]_-;_-* &quot;-&quot;\ [$₽-419]_-;_-@_-"/>
    <numFmt numFmtId="193" formatCode="#,##0\ _₽"/>
    <numFmt numFmtId="194" formatCode="_-[$Т-43F]* #,##0_-;\-[$Т-43F]* #,##0_-;_-[$Т-43F]* &quot;-&quot;_-;_-@_-"/>
    <numFmt numFmtId="195" formatCode="_-* #,##0.0000&quot;р.&quot;_-;\-* #,##0.0000&quot;р.&quot;_-;_-* &quot;-&quot;????&quot;р.&quot;_-;_-@_-"/>
    <numFmt numFmtId="196" formatCode="0.000"/>
    <numFmt numFmtId="197" formatCode="0.0000"/>
    <numFmt numFmtId="198" formatCode="0.00000"/>
    <numFmt numFmtId="199" formatCode="0.0"/>
    <numFmt numFmtId="200" formatCode="mmm\-yyyy"/>
    <numFmt numFmtId="201" formatCode="[$-809]dd\ mmmm\ yyyy"/>
    <numFmt numFmtId="202" formatCode="[$-FC19]d\ mmmm\ yyyy\ &quot;г.&quot;"/>
    <numFmt numFmtId="203" formatCode="_-[$€-2]\ * #,##0.00_-;\-[$€-2]\ * #,##0.00_-;_-[$€-2]\ * &quot;-&quot;??_-;_-@_-"/>
    <numFmt numFmtId="204" formatCode="_-[$$-C09]* #,##0.00_-;\-[$$-C09]* #,##0.00_-;_-[$$-C09]* &quot;-&quot;??_-;_-@_-"/>
    <numFmt numFmtId="205" formatCode="mmm/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8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80000"/>
      <name val="Calibri"/>
      <family val="2"/>
    </font>
    <font>
      <b/>
      <sz val="10"/>
      <color theme="1"/>
      <name val="Times New Roman"/>
      <family val="1"/>
    </font>
    <font>
      <b/>
      <sz val="10"/>
      <color rgb="FF333333"/>
      <name val="Times New Roman"/>
      <family val="1"/>
    </font>
    <font>
      <sz val="10"/>
      <color rgb="FF000000"/>
      <name val="Arial"/>
      <family val="2"/>
    </font>
    <font>
      <sz val="10"/>
      <color rgb="FFFF0000"/>
      <name val="Calibri"/>
      <family val="2"/>
    </font>
    <font>
      <b/>
      <sz val="11"/>
      <color rgb="FF333333"/>
      <name val="Calibri"/>
      <family val="2"/>
    </font>
    <font>
      <sz val="11"/>
      <color rgb="FF080000"/>
      <name val="Calibri"/>
      <family val="2"/>
    </font>
    <font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rgb="FF000000"/>
      </right>
      <top/>
      <bottom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57"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34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left"/>
    </xf>
    <xf numFmtId="49" fontId="4" fillId="34" borderId="0" xfId="0" applyNumberFormat="1" applyFont="1" applyFill="1" applyBorder="1" applyAlignment="1">
      <alignment vertical="top" wrapText="1"/>
    </xf>
    <xf numFmtId="49" fontId="4" fillId="34" borderId="12" xfId="0" applyNumberFormat="1" applyFont="1" applyFill="1" applyBorder="1" applyAlignment="1">
      <alignment vertical="top" wrapText="1"/>
    </xf>
    <xf numFmtId="49" fontId="4" fillId="34" borderId="13" xfId="0" applyNumberFormat="1" applyFont="1" applyFill="1" applyBorder="1" applyAlignment="1">
      <alignment vertical="top" wrapText="1"/>
    </xf>
    <xf numFmtId="49" fontId="4" fillId="34" borderId="12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4" fillId="34" borderId="12" xfId="0" applyNumberFormat="1" applyFont="1" applyFill="1" applyBorder="1" applyAlignment="1">
      <alignment horizontal="left" vertical="top" wrapText="1"/>
    </xf>
    <xf numFmtId="1" fontId="4" fillId="34" borderId="12" xfId="0" applyNumberFormat="1" applyFont="1" applyFill="1" applyBorder="1" applyAlignment="1">
      <alignment horizontal="left"/>
    </xf>
    <xf numFmtId="49" fontId="4" fillId="34" borderId="12" xfId="0" applyNumberFormat="1" applyFont="1" applyFill="1" applyBorder="1" applyAlignment="1">
      <alignment/>
    </xf>
    <xf numFmtId="1" fontId="4" fillId="34" borderId="14" xfId="0" applyNumberFormat="1" applyFont="1" applyFill="1" applyBorder="1" applyAlignment="1">
      <alignment horizontal="left" vertical="top" wrapText="1"/>
    </xf>
    <xf numFmtId="49" fontId="4" fillId="34" borderId="14" xfId="0" applyNumberFormat="1" applyFont="1" applyFill="1" applyBorder="1" applyAlignment="1">
      <alignment vertical="top" wrapText="1"/>
    </xf>
    <xf numFmtId="49" fontId="4" fillId="34" borderId="14" xfId="0" applyNumberFormat="1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vertical="top" wrapText="1"/>
    </xf>
    <xf numFmtId="49" fontId="4" fillId="34" borderId="15" xfId="0" applyNumberFormat="1" applyFont="1" applyFill="1" applyBorder="1" applyAlignment="1">
      <alignment horizontal="center" vertical="top" wrapText="1"/>
    </xf>
    <xf numFmtId="1" fontId="4" fillId="34" borderId="15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/>
    </xf>
    <xf numFmtId="49" fontId="4" fillId="34" borderId="12" xfId="0" applyNumberFormat="1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center" vertical="top" wrapText="1"/>
    </xf>
    <xf numFmtId="49" fontId="4" fillId="34" borderId="1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60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60" fillId="34" borderId="0" xfId="0" applyFont="1" applyFill="1" applyAlignment="1">
      <alignment horizontal="center"/>
    </xf>
    <xf numFmtId="1" fontId="61" fillId="34" borderId="15" xfId="0" applyNumberFormat="1" applyFont="1" applyFill="1" applyBorder="1" applyAlignment="1">
      <alignment horizontal="left"/>
    </xf>
    <xf numFmtId="0" fontId="60" fillId="0" borderId="10" xfId="0" applyFont="1" applyBorder="1" applyAlignment="1">
      <alignment/>
    </xf>
    <xf numFmtId="1" fontId="5" fillId="34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left"/>
    </xf>
    <xf numFmtId="0" fontId="5" fillId="34" borderId="12" xfId="0" applyFont="1" applyFill="1" applyBorder="1" applyAlignment="1">
      <alignment/>
    </xf>
    <xf numFmtId="1" fontId="5" fillId="0" borderId="12" xfId="0" applyNumberFormat="1" applyFont="1" applyBorder="1" applyAlignment="1">
      <alignment horizontal="left"/>
    </xf>
    <xf numFmtId="1" fontId="5" fillId="34" borderId="14" xfId="0" applyNumberFormat="1" applyFont="1" applyFill="1" applyBorder="1" applyAlignment="1">
      <alignment horizontal="left"/>
    </xf>
    <xf numFmtId="0" fontId="5" fillId="34" borderId="14" xfId="0" applyFont="1" applyFill="1" applyBorder="1" applyAlignment="1">
      <alignment/>
    </xf>
    <xf numFmtId="49" fontId="4" fillId="34" borderId="14" xfId="0" applyNumberFormat="1" applyFont="1" applyFill="1" applyBorder="1" applyAlignment="1">
      <alignment horizontal="left"/>
    </xf>
    <xf numFmtId="49" fontId="4" fillId="34" borderId="14" xfId="0" applyNumberFormat="1" applyFont="1" applyFill="1" applyBorder="1" applyAlignment="1">
      <alignment/>
    </xf>
    <xf numFmtId="1" fontId="5" fillId="34" borderId="10" xfId="0" applyNumberFormat="1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60" fillId="34" borderId="10" xfId="0" applyFont="1" applyFill="1" applyBorder="1" applyAlignment="1">
      <alignment/>
    </xf>
    <xf numFmtId="0" fontId="60" fillId="34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1" fontId="61" fillId="34" borderId="10" xfId="0" applyNumberFormat="1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0" fillId="33" borderId="0" xfId="0" applyFont="1" applyFill="1" applyAlignment="1">
      <alignment horizontal="center"/>
    </xf>
    <xf numFmtId="0" fontId="60" fillId="33" borderId="0" xfId="0" applyFont="1" applyFill="1" applyAlignment="1">
      <alignment/>
    </xf>
    <xf numFmtId="0" fontId="60" fillId="34" borderId="10" xfId="0" applyFont="1" applyFill="1" applyBorder="1" applyAlignment="1">
      <alignment horizontal="left"/>
    </xf>
    <xf numFmtId="0" fontId="60" fillId="0" borderId="0" xfId="0" applyFont="1" applyAlignment="1">
      <alignment horizontal="left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9" fontId="4" fillId="34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34" borderId="14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60" fillId="34" borderId="0" xfId="0" applyFont="1" applyFill="1" applyAlignment="1">
      <alignment/>
    </xf>
    <xf numFmtId="0" fontId="60" fillId="34" borderId="0" xfId="0" applyFont="1" applyFill="1" applyBorder="1" applyAlignment="1">
      <alignment/>
    </xf>
    <xf numFmtId="0" fontId="60" fillId="36" borderId="0" xfId="0" applyFont="1" applyFill="1" applyAlignment="1">
      <alignment/>
    </xf>
    <xf numFmtId="0" fontId="60" fillId="34" borderId="11" xfId="0" applyFont="1" applyFill="1" applyBorder="1" applyAlignment="1">
      <alignment horizontal="center"/>
    </xf>
    <xf numFmtId="0" fontId="60" fillId="34" borderId="10" xfId="0" applyFont="1" applyFill="1" applyBorder="1" applyAlignment="1">
      <alignment/>
    </xf>
    <xf numFmtId="0" fontId="60" fillId="34" borderId="11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4" fillId="0" borderId="18" xfId="0" applyNumberFormat="1" applyFont="1" applyBorder="1" applyAlignment="1">
      <alignment/>
    </xf>
    <xf numFmtId="1" fontId="5" fillId="0" borderId="14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33" borderId="18" xfId="0" applyFont="1" applyFill="1" applyBorder="1" applyAlignment="1">
      <alignment horizontal="left"/>
    </xf>
    <xf numFmtId="0" fontId="60" fillId="33" borderId="10" xfId="0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4" fillId="34" borderId="18" xfId="0" applyNumberFormat="1" applyFont="1" applyFill="1" applyBorder="1" applyAlignment="1">
      <alignment vertical="top" wrapText="1"/>
    </xf>
    <xf numFmtId="0" fontId="5" fillId="34" borderId="0" xfId="0" applyFont="1" applyFill="1" applyAlignment="1">
      <alignment horizontal="left"/>
    </xf>
    <xf numFmtId="0" fontId="60" fillId="34" borderId="0" xfId="0" applyFont="1" applyFill="1" applyAlignment="1">
      <alignment horizontal="left"/>
    </xf>
    <xf numFmtId="0" fontId="4" fillId="34" borderId="14" xfId="0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4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60" fillId="34" borderId="18" xfId="0" applyFont="1" applyFill="1" applyBorder="1" applyAlignment="1">
      <alignment/>
    </xf>
    <xf numFmtId="49" fontId="4" fillId="34" borderId="19" xfId="0" applyNumberFormat="1" applyFont="1" applyFill="1" applyBorder="1" applyAlignment="1">
      <alignment vertical="top" wrapText="1"/>
    </xf>
    <xf numFmtId="49" fontId="4" fillId="34" borderId="20" xfId="0" applyNumberFormat="1" applyFont="1" applyFill="1" applyBorder="1" applyAlignment="1">
      <alignment vertical="top" wrapText="1"/>
    </xf>
    <xf numFmtId="49" fontId="4" fillId="34" borderId="21" xfId="0" applyNumberFormat="1" applyFont="1" applyFill="1" applyBorder="1" applyAlignment="1">
      <alignment vertical="top" wrapText="1"/>
    </xf>
    <xf numFmtId="49" fontId="4" fillId="34" borderId="13" xfId="0" applyNumberFormat="1" applyFont="1" applyFill="1" applyBorder="1" applyAlignment="1">
      <alignment horizontal="center" vertical="top" wrapText="1"/>
    </xf>
    <xf numFmtId="49" fontId="4" fillId="34" borderId="12" xfId="0" applyNumberFormat="1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2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49" fontId="4" fillId="34" borderId="15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34" borderId="10" xfId="0" applyNumberFormat="1" applyFont="1" applyFill="1" applyBorder="1" applyAlignment="1">
      <alignment horizontal="left"/>
    </xf>
    <xf numFmtId="1" fontId="61" fillId="34" borderId="14" xfId="0" applyNumberFormat="1" applyFont="1" applyFill="1" applyBorder="1" applyAlignment="1">
      <alignment horizontal="left"/>
    </xf>
    <xf numFmtId="0" fontId="5" fillId="34" borderId="18" xfId="0" applyFont="1" applyFill="1" applyBorder="1" applyAlignment="1">
      <alignment/>
    </xf>
    <xf numFmtId="1" fontId="5" fillId="34" borderId="0" xfId="0" applyNumberFormat="1" applyFont="1" applyFill="1" applyBorder="1" applyAlignment="1">
      <alignment horizontal="left"/>
    </xf>
    <xf numFmtId="49" fontId="61" fillId="34" borderId="10" xfId="0" applyNumberFormat="1" applyFont="1" applyFill="1" applyBorder="1" applyAlignment="1">
      <alignment horizontal="left"/>
    </xf>
    <xf numFmtId="1" fontId="60" fillId="33" borderId="0" xfId="0" applyNumberFormat="1" applyFont="1" applyFill="1" applyAlignment="1">
      <alignment horizontal="left"/>
    </xf>
    <xf numFmtId="1" fontId="60" fillId="34" borderId="10" xfId="0" applyNumberFormat="1" applyFont="1" applyFill="1" applyBorder="1" applyAlignment="1">
      <alignment horizontal="left"/>
    </xf>
    <xf numFmtId="1" fontId="5" fillId="34" borderId="0" xfId="0" applyNumberFormat="1" applyFont="1" applyFill="1" applyAlignment="1">
      <alignment horizontal="left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 horizontal="center"/>
    </xf>
    <xf numFmtId="1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vertical="top" wrapText="1"/>
    </xf>
    <xf numFmtId="0" fontId="4" fillId="34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left"/>
    </xf>
    <xf numFmtId="1" fontId="60" fillId="34" borderId="0" xfId="0" applyNumberFormat="1" applyFont="1" applyFill="1" applyAlignment="1">
      <alignment horizontal="left"/>
    </xf>
    <xf numFmtId="168" fontId="60" fillId="0" borderId="0" xfId="0" applyNumberFormat="1" applyFont="1" applyAlignment="1">
      <alignment/>
    </xf>
    <xf numFmtId="168" fontId="60" fillId="33" borderId="0" xfId="0" applyNumberFormat="1" applyFont="1" applyFill="1" applyAlignment="1">
      <alignment/>
    </xf>
    <xf numFmtId="193" fontId="7" fillId="0" borderId="10" xfId="0" applyNumberFormat="1" applyFont="1" applyFill="1" applyBorder="1" applyAlignment="1">
      <alignment horizontal="center"/>
    </xf>
    <xf numFmtId="168" fontId="60" fillId="34" borderId="10" xfId="0" applyNumberFormat="1" applyFont="1" applyFill="1" applyBorder="1" applyAlignment="1">
      <alignment horizontal="center"/>
    </xf>
    <xf numFmtId="0" fontId="62" fillId="34" borderId="19" xfId="0" applyFont="1" applyFill="1" applyBorder="1" applyAlignment="1">
      <alignment/>
    </xf>
    <xf numFmtId="0" fontId="62" fillId="33" borderId="18" xfId="0" applyFont="1" applyFill="1" applyBorder="1" applyAlignment="1">
      <alignment/>
    </xf>
    <xf numFmtId="0" fontId="62" fillId="0" borderId="18" xfId="0" applyFont="1" applyBorder="1" applyAlignment="1">
      <alignment/>
    </xf>
    <xf numFmtId="0" fontId="62" fillId="34" borderId="20" xfId="0" applyFont="1" applyFill="1" applyBorder="1" applyAlignment="1">
      <alignment/>
    </xf>
    <xf numFmtId="0" fontId="62" fillId="34" borderId="21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34" borderId="19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0" fontId="62" fillId="34" borderId="18" xfId="0" applyFont="1" applyFill="1" applyBorder="1" applyAlignment="1">
      <alignment/>
    </xf>
    <xf numFmtId="168" fontId="60" fillId="34" borderId="10" xfId="0" applyNumberFormat="1" applyFont="1" applyFill="1" applyBorder="1" applyAlignment="1">
      <alignment/>
    </xf>
    <xf numFmtId="168" fontId="60" fillId="0" borderId="10" xfId="0" applyNumberFormat="1" applyFont="1" applyBorder="1" applyAlignment="1">
      <alignment/>
    </xf>
    <xf numFmtId="194" fontId="60" fillId="0" borderId="10" xfId="0" applyNumberFormat="1" applyFont="1" applyBorder="1" applyAlignment="1">
      <alignment/>
    </xf>
    <xf numFmtId="168" fontId="60" fillId="33" borderId="10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left" vertical="top" wrapText="1"/>
    </xf>
    <xf numFmtId="0" fontId="63" fillId="0" borderId="0" xfId="0" applyFont="1" applyAlignment="1">
      <alignment horizontal="left"/>
    </xf>
    <xf numFmtId="0" fontId="63" fillId="34" borderId="0" xfId="0" applyFont="1" applyFill="1" applyAlignment="1">
      <alignment horizontal="left"/>
    </xf>
    <xf numFmtId="0" fontId="63" fillId="33" borderId="0" xfId="0" applyFont="1" applyFill="1" applyAlignment="1">
      <alignment horizontal="left"/>
    </xf>
    <xf numFmtId="0" fontId="63" fillId="33" borderId="10" xfId="0" applyFont="1" applyFill="1" applyBorder="1" applyAlignment="1">
      <alignment horizontal="left"/>
    </xf>
    <xf numFmtId="0" fontId="63" fillId="34" borderId="10" xfId="0" applyFont="1" applyFill="1" applyBorder="1" applyAlignment="1">
      <alignment horizontal="left"/>
    </xf>
    <xf numFmtId="0" fontId="64" fillId="34" borderId="0" xfId="0" applyFont="1" applyFill="1" applyAlignment="1">
      <alignment horizontal="left"/>
    </xf>
    <xf numFmtId="0" fontId="64" fillId="0" borderId="0" xfId="0" applyFont="1" applyAlignment="1">
      <alignment horizontal="left"/>
    </xf>
    <xf numFmtId="194" fontId="60" fillId="34" borderId="10" xfId="0" applyNumberFormat="1" applyFont="1" applyFill="1" applyBorder="1" applyAlignment="1">
      <alignment/>
    </xf>
    <xf numFmtId="0" fontId="4" fillId="34" borderId="18" xfId="0" applyFont="1" applyFill="1" applyBorder="1" applyAlignment="1">
      <alignment horizontal="left"/>
    </xf>
    <xf numFmtId="0" fontId="62" fillId="0" borderId="18" xfId="0" applyFont="1" applyBorder="1" applyAlignment="1">
      <alignment horizontal="left"/>
    </xf>
    <xf numFmtId="0" fontId="62" fillId="34" borderId="18" xfId="0" applyFont="1" applyFill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0" fontId="62" fillId="34" borderId="21" xfId="0" applyFont="1" applyFill="1" applyBorder="1" applyAlignment="1">
      <alignment horizontal="left"/>
    </xf>
    <xf numFmtId="194" fontId="60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left"/>
    </xf>
    <xf numFmtId="0" fontId="63" fillId="33" borderId="13" xfId="0" applyFont="1" applyFill="1" applyBorder="1" applyAlignment="1">
      <alignment horizontal="left"/>
    </xf>
    <xf numFmtId="49" fontId="4" fillId="34" borderId="18" xfId="0" applyNumberFormat="1" applyFont="1" applyFill="1" applyBorder="1" applyAlignment="1">
      <alignment/>
    </xf>
    <xf numFmtId="49" fontId="4" fillId="34" borderId="20" xfId="0" applyNumberFormat="1" applyFont="1" applyFill="1" applyBorder="1" applyAlignment="1">
      <alignment/>
    </xf>
    <xf numFmtId="0" fontId="8" fillId="34" borderId="0" xfId="0" applyFont="1" applyFill="1" applyAlignment="1">
      <alignment horizontal="left"/>
    </xf>
    <xf numFmtId="0" fontId="64" fillId="34" borderId="19" xfId="0" applyFont="1" applyFill="1" applyBorder="1" applyAlignment="1">
      <alignment horizontal="left"/>
    </xf>
    <xf numFmtId="0" fontId="64" fillId="33" borderId="0" xfId="0" applyFont="1" applyFill="1" applyAlignment="1">
      <alignment horizontal="left"/>
    </xf>
    <xf numFmtId="0" fontId="64" fillId="0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64" fillId="0" borderId="10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64" fillId="33" borderId="13" xfId="0" applyFont="1" applyFill="1" applyBorder="1" applyAlignment="1">
      <alignment horizontal="left"/>
    </xf>
    <xf numFmtId="0" fontId="64" fillId="33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34" borderId="14" xfId="0" applyNumberFormat="1" applyFont="1" applyFill="1" applyBorder="1" applyAlignment="1">
      <alignment horizontal="left"/>
    </xf>
    <xf numFmtId="1" fontId="4" fillId="38" borderId="10" xfId="0" applyNumberFormat="1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vertical="top" wrapText="1"/>
    </xf>
    <xf numFmtId="0" fontId="62" fillId="38" borderId="10" xfId="0" applyFont="1" applyFill="1" applyBorder="1" applyAlignment="1">
      <alignment/>
    </xf>
    <xf numFmtId="168" fontId="60" fillId="38" borderId="10" xfId="0" applyNumberFormat="1" applyFont="1" applyFill="1" applyBorder="1" applyAlignment="1">
      <alignment horizontal="center"/>
    </xf>
    <xf numFmtId="168" fontId="60" fillId="38" borderId="10" xfId="0" applyNumberFormat="1" applyFont="1" applyFill="1" applyBorder="1" applyAlignment="1">
      <alignment horizontal="left"/>
    </xf>
    <xf numFmtId="194" fontId="60" fillId="38" borderId="10" xfId="0" applyNumberFormat="1" applyFont="1" applyFill="1" applyBorder="1" applyAlignment="1">
      <alignment horizontal="left"/>
    </xf>
    <xf numFmtId="0" fontId="65" fillId="38" borderId="10" xfId="0" applyFont="1" applyFill="1" applyBorder="1" applyAlignment="1">
      <alignment horizontal="left" vertical="top"/>
    </xf>
    <xf numFmtId="1" fontId="5" fillId="38" borderId="10" xfId="0" applyNumberFormat="1" applyFont="1" applyFill="1" applyBorder="1" applyAlignment="1">
      <alignment horizontal="left"/>
    </xf>
    <xf numFmtId="1" fontId="5" fillId="38" borderId="10" xfId="0" applyNumberFormat="1" applyFont="1" applyFill="1" applyBorder="1" applyAlignment="1">
      <alignment horizontal="left"/>
    </xf>
    <xf numFmtId="0" fontId="62" fillId="38" borderId="18" xfId="0" applyFont="1" applyFill="1" applyBorder="1" applyAlignment="1">
      <alignment/>
    </xf>
    <xf numFmtId="168" fontId="60" fillId="38" borderId="10" xfId="0" applyNumberFormat="1" applyFont="1" applyFill="1" applyBorder="1" applyAlignment="1">
      <alignment/>
    </xf>
    <xf numFmtId="194" fontId="60" fillId="38" borderId="10" xfId="0" applyNumberFormat="1" applyFont="1" applyFill="1" applyBorder="1" applyAlignment="1">
      <alignment/>
    </xf>
    <xf numFmtId="1" fontId="5" fillId="38" borderId="10" xfId="0" applyNumberFormat="1" applyFont="1" applyFill="1" applyBorder="1" applyAlignment="1">
      <alignment horizontal="left" vertical="top" wrapText="1"/>
    </xf>
    <xf numFmtId="14" fontId="65" fillId="38" borderId="10" xfId="0" applyNumberFormat="1" applyFont="1" applyFill="1" applyBorder="1" applyAlignment="1">
      <alignment horizontal="left" vertical="top"/>
    </xf>
    <xf numFmtId="49" fontId="4" fillId="39" borderId="10" xfId="0" applyNumberFormat="1" applyFont="1" applyFill="1" applyBorder="1" applyAlignment="1">
      <alignment horizontal="center" vertical="top" wrapText="1"/>
    </xf>
    <xf numFmtId="49" fontId="4" fillId="39" borderId="10" xfId="0" applyNumberFormat="1" applyFont="1" applyFill="1" applyBorder="1" applyAlignment="1">
      <alignment vertical="top" wrapText="1"/>
    </xf>
    <xf numFmtId="0" fontId="62" fillId="39" borderId="18" xfId="0" applyFont="1" applyFill="1" applyBorder="1" applyAlignment="1">
      <alignment horizontal="left"/>
    </xf>
    <xf numFmtId="168" fontId="60" fillId="39" borderId="10" xfId="0" applyNumberFormat="1" applyFont="1" applyFill="1" applyBorder="1" applyAlignment="1">
      <alignment/>
    </xf>
    <xf numFmtId="194" fontId="60" fillId="39" borderId="10" xfId="0" applyNumberFormat="1" applyFont="1" applyFill="1" applyBorder="1" applyAlignment="1">
      <alignment/>
    </xf>
    <xf numFmtId="1" fontId="4" fillId="39" borderId="10" xfId="0" applyNumberFormat="1" applyFont="1" applyFill="1" applyBorder="1" applyAlignment="1">
      <alignment horizontal="left" vertical="top" wrapText="1"/>
    </xf>
    <xf numFmtId="49" fontId="4" fillId="39" borderId="10" xfId="0" applyNumberFormat="1" applyFont="1" applyFill="1" applyBorder="1" applyAlignment="1">
      <alignment horizontal="left" vertical="top" wrapText="1"/>
    </xf>
    <xf numFmtId="0" fontId="62" fillId="39" borderId="18" xfId="0" applyFont="1" applyFill="1" applyBorder="1" applyAlignment="1">
      <alignment/>
    </xf>
    <xf numFmtId="1" fontId="5" fillId="39" borderId="10" xfId="0" applyNumberFormat="1" applyFont="1" applyFill="1" applyBorder="1" applyAlignment="1">
      <alignment horizontal="left"/>
    </xf>
    <xf numFmtId="0" fontId="5" fillId="39" borderId="10" xfId="0" applyFont="1" applyFill="1" applyBorder="1" applyAlignment="1">
      <alignment/>
    </xf>
    <xf numFmtId="0" fontId="60" fillId="39" borderId="10" xfId="0" applyFont="1" applyFill="1" applyBorder="1" applyAlignment="1">
      <alignment/>
    </xf>
    <xf numFmtId="0" fontId="4" fillId="39" borderId="10" xfId="0" applyFont="1" applyFill="1" applyBorder="1" applyAlignment="1">
      <alignment horizontal="left"/>
    </xf>
    <xf numFmtId="0" fontId="4" fillId="39" borderId="18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4" fillId="39" borderId="10" xfId="0" applyFont="1" applyFill="1" applyBorder="1" applyAlignment="1">
      <alignment/>
    </xf>
    <xf numFmtId="0" fontId="66" fillId="39" borderId="18" xfId="0" applyFont="1" applyFill="1" applyBorder="1" applyAlignment="1">
      <alignment/>
    </xf>
    <xf numFmtId="0" fontId="65" fillId="39" borderId="22" xfId="0" applyFont="1" applyFill="1" applyBorder="1" applyAlignment="1">
      <alignment horizontal="left" vertical="top"/>
    </xf>
    <xf numFmtId="0" fontId="4" fillId="38" borderId="10" xfId="0" applyFont="1" applyFill="1" applyBorder="1" applyAlignment="1">
      <alignment horizontal="left"/>
    </xf>
    <xf numFmtId="49" fontId="4" fillId="38" borderId="10" xfId="0" applyNumberFormat="1" applyFont="1" applyFill="1" applyBorder="1" applyAlignment="1">
      <alignment horizontal="left"/>
    </xf>
    <xf numFmtId="1" fontId="4" fillId="38" borderId="10" xfId="0" applyNumberFormat="1" applyFont="1" applyFill="1" applyBorder="1" applyAlignment="1">
      <alignment horizontal="left"/>
    </xf>
    <xf numFmtId="1" fontId="5" fillId="39" borderId="14" xfId="0" applyNumberFormat="1" applyFont="1" applyFill="1" applyBorder="1" applyAlignment="1">
      <alignment horizontal="left"/>
    </xf>
    <xf numFmtId="0" fontId="5" fillId="39" borderId="0" xfId="0" applyFont="1" applyFill="1" applyAlignment="1">
      <alignment/>
    </xf>
    <xf numFmtId="0" fontId="5" fillId="39" borderId="14" xfId="0" applyFont="1" applyFill="1" applyBorder="1" applyAlignment="1">
      <alignment horizontal="left"/>
    </xf>
    <xf numFmtId="49" fontId="4" fillId="39" borderId="10" xfId="0" applyNumberFormat="1" applyFont="1" applyFill="1" applyBorder="1" applyAlignment="1">
      <alignment horizontal="left"/>
    </xf>
    <xf numFmtId="49" fontId="4" fillId="39" borderId="18" xfId="0" applyNumberFormat="1" applyFont="1" applyFill="1" applyBorder="1" applyAlignment="1">
      <alignment/>
    </xf>
    <xf numFmtId="0" fontId="5" fillId="39" borderId="10" xfId="0" applyFont="1" applyFill="1" applyBorder="1" applyAlignment="1">
      <alignment horizontal="left"/>
    </xf>
    <xf numFmtId="1" fontId="60" fillId="39" borderId="10" xfId="0" applyNumberFormat="1" applyFont="1" applyFill="1" applyBorder="1" applyAlignment="1">
      <alignment horizontal="left"/>
    </xf>
    <xf numFmtId="0" fontId="60" fillId="39" borderId="10" xfId="0" applyFont="1" applyFill="1" applyBorder="1" applyAlignment="1">
      <alignment horizontal="left"/>
    </xf>
    <xf numFmtId="0" fontId="63" fillId="33" borderId="18" xfId="0" applyFont="1" applyFill="1" applyBorder="1" applyAlignment="1">
      <alignment horizontal="left"/>
    </xf>
    <xf numFmtId="49" fontId="4" fillId="39" borderId="10" xfId="0" applyNumberFormat="1" applyFont="1" applyFill="1" applyBorder="1" applyAlignment="1">
      <alignment horizontal="left" vertical="top" wrapText="1"/>
    </xf>
    <xf numFmtId="168" fontId="60" fillId="39" borderId="10" xfId="0" applyNumberFormat="1" applyFont="1" applyFill="1" applyBorder="1" applyAlignment="1">
      <alignment/>
    </xf>
    <xf numFmtId="194" fontId="60" fillId="39" borderId="10" xfId="0" applyNumberFormat="1" applyFont="1" applyFill="1" applyBorder="1" applyAlignment="1">
      <alignment/>
    </xf>
    <xf numFmtId="0" fontId="65" fillId="39" borderId="10" xfId="0" applyFont="1" applyFill="1" applyBorder="1" applyAlignment="1">
      <alignment horizontal="left" vertical="top"/>
    </xf>
    <xf numFmtId="1" fontId="60" fillId="39" borderId="10" xfId="0" applyNumberFormat="1" applyFont="1" applyFill="1" applyBorder="1" applyAlignment="1">
      <alignment horizontal="left"/>
    </xf>
    <xf numFmtId="0" fontId="4" fillId="39" borderId="10" xfId="34" applyFont="1" applyFill="1" applyBorder="1" applyAlignment="1">
      <alignment horizontal="left"/>
      <protection/>
    </xf>
    <xf numFmtId="0" fontId="62" fillId="39" borderId="10" xfId="0" applyFont="1" applyFill="1" applyBorder="1" applyAlignment="1">
      <alignment horizontal="left"/>
    </xf>
    <xf numFmtId="168" fontId="60" fillId="39" borderId="10" xfId="0" applyNumberFormat="1" applyFont="1" applyFill="1" applyBorder="1" applyAlignment="1">
      <alignment horizontal="left"/>
    </xf>
    <xf numFmtId="194" fontId="60" fillId="39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60" fillId="39" borderId="10" xfId="0" applyFont="1" applyFill="1" applyBorder="1" applyAlignment="1">
      <alignment horizontal="left"/>
    </xf>
    <xf numFmtId="49" fontId="4" fillId="39" borderId="10" xfId="0" applyNumberFormat="1" applyFont="1" applyFill="1" applyBorder="1" applyAlignment="1">
      <alignment horizontal="center" vertical="top" wrapText="1"/>
    </xf>
    <xf numFmtId="14" fontId="65" fillId="39" borderId="10" xfId="0" applyNumberFormat="1" applyFont="1" applyFill="1" applyBorder="1" applyAlignment="1">
      <alignment horizontal="center" vertical="top"/>
    </xf>
    <xf numFmtId="0" fontId="63" fillId="33" borderId="10" xfId="0" applyFont="1" applyFill="1" applyBorder="1" applyAlignment="1">
      <alignment horizontal="left"/>
    </xf>
    <xf numFmtId="0" fontId="63" fillId="39" borderId="0" xfId="0" applyFont="1" applyFill="1" applyBorder="1" applyAlignment="1">
      <alignment horizontal="left"/>
    </xf>
    <xf numFmtId="49" fontId="4" fillId="39" borderId="11" xfId="0" applyNumberFormat="1" applyFont="1" applyFill="1" applyBorder="1" applyAlignment="1">
      <alignment horizontal="center" vertical="top" wrapText="1"/>
    </xf>
    <xf numFmtId="1" fontId="5" fillId="39" borderId="10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0" fontId="4" fillId="39" borderId="10" xfId="0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center"/>
    </xf>
    <xf numFmtId="49" fontId="4" fillId="39" borderId="18" xfId="0" applyNumberFormat="1" applyFont="1" applyFill="1" applyBorder="1" applyAlignment="1">
      <alignment horizontal="left"/>
    </xf>
    <xf numFmtId="49" fontId="4" fillId="39" borderId="10" xfId="0" applyNumberFormat="1" applyFont="1" applyFill="1" applyBorder="1" applyAlignment="1">
      <alignment horizontal="center"/>
    </xf>
    <xf numFmtId="1" fontId="4" fillId="39" borderId="10" xfId="0" applyNumberFormat="1" applyFont="1" applyFill="1" applyBorder="1" applyAlignment="1">
      <alignment horizontal="left" vertical="top" wrapText="1"/>
    </xf>
    <xf numFmtId="49" fontId="4" fillId="39" borderId="10" xfId="0" applyNumberFormat="1" applyFont="1" applyFill="1" applyBorder="1" applyAlignment="1">
      <alignment horizontal="left"/>
    </xf>
    <xf numFmtId="14" fontId="65" fillId="39" borderId="10" xfId="0" applyNumberFormat="1" applyFont="1" applyFill="1" applyBorder="1" applyAlignment="1">
      <alignment horizontal="left" vertical="top"/>
    </xf>
    <xf numFmtId="0" fontId="4" fillId="39" borderId="10" xfId="0" applyFont="1" applyFill="1" applyBorder="1" applyAlignment="1">
      <alignment horizontal="center"/>
    </xf>
    <xf numFmtId="1" fontId="4" fillId="39" borderId="18" xfId="0" applyNumberFormat="1" applyFont="1" applyFill="1" applyBorder="1" applyAlignment="1">
      <alignment horizontal="left" vertical="top" wrapText="1"/>
    </xf>
    <xf numFmtId="168" fontId="60" fillId="39" borderId="10" xfId="0" applyNumberFormat="1" applyFont="1" applyFill="1" applyBorder="1" applyAlignment="1">
      <alignment horizontal="left"/>
    </xf>
    <xf numFmtId="194" fontId="60" fillId="39" borderId="10" xfId="0" applyNumberFormat="1" applyFont="1" applyFill="1" applyBorder="1" applyAlignment="1">
      <alignment horizontal="left"/>
    </xf>
    <xf numFmtId="0" fontId="4" fillId="39" borderId="10" xfId="0" applyFont="1" applyFill="1" applyBorder="1" applyAlignment="1">
      <alignment/>
    </xf>
    <xf numFmtId="49" fontId="4" fillId="39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horizontal="left"/>
    </xf>
    <xf numFmtId="0" fontId="5" fillId="39" borderId="18" xfId="0" applyFont="1" applyFill="1" applyBorder="1" applyAlignment="1">
      <alignment horizontal="left"/>
    </xf>
    <xf numFmtId="0" fontId="5" fillId="39" borderId="10" xfId="55" applyFont="1" applyFill="1" applyBorder="1" applyAlignment="1">
      <alignment vertical="top"/>
      <protection/>
    </xf>
    <xf numFmtId="168" fontId="60" fillId="34" borderId="12" xfId="0" applyNumberFormat="1" applyFont="1" applyFill="1" applyBorder="1" applyAlignment="1">
      <alignment/>
    </xf>
    <xf numFmtId="1" fontId="4" fillId="0" borderId="14" xfId="0" applyNumberFormat="1" applyFont="1" applyBorder="1" applyAlignment="1">
      <alignment horizontal="left"/>
    </xf>
    <xf numFmtId="1" fontId="5" fillId="39" borderId="10" xfId="55" applyNumberFormat="1" applyFont="1" applyFill="1" applyBorder="1" applyAlignment="1">
      <alignment horizontal="left" vertical="top"/>
      <protection/>
    </xf>
    <xf numFmtId="1" fontId="60" fillId="39" borderId="0" xfId="0" applyNumberFormat="1" applyFont="1" applyFill="1" applyAlignment="1">
      <alignment horizontal="left"/>
    </xf>
    <xf numFmtId="0" fontId="4" fillId="39" borderId="23" xfId="34" applyFont="1" applyFill="1" applyBorder="1" applyAlignment="1">
      <alignment horizontal="left"/>
      <protection/>
    </xf>
    <xf numFmtId="0" fontId="60" fillId="39" borderId="0" xfId="0" applyFont="1" applyFill="1" applyAlignment="1">
      <alignment horizontal="left"/>
    </xf>
    <xf numFmtId="1" fontId="60" fillId="39" borderId="10" xfId="0" applyNumberFormat="1" applyFont="1" applyFill="1" applyBorder="1" applyAlignment="1">
      <alignment horizontal="left" vertical="center"/>
    </xf>
    <xf numFmtId="0" fontId="4" fillId="39" borderId="10" xfId="34" applyFont="1" applyFill="1" applyBorder="1" applyAlignment="1">
      <alignment horizontal="left" vertical="center"/>
      <protection/>
    </xf>
    <xf numFmtId="49" fontId="4" fillId="39" borderId="10" xfId="0" applyNumberFormat="1" applyFont="1" applyFill="1" applyBorder="1" applyAlignment="1">
      <alignment horizontal="left" vertical="center" wrapText="1"/>
    </xf>
    <xf numFmtId="0" fontId="62" fillId="39" borderId="10" xfId="0" applyFont="1" applyFill="1" applyBorder="1" applyAlignment="1">
      <alignment horizontal="left" vertical="center"/>
    </xf>
    <xf numFmtId="168" fontId="60" fillId="39" borderId="10" xfId="0" applyNumberFormat="1" applyFont="1" applyFill="1" applyBorder="1" applyAlignment="1">
      <alignment horizontal="left" vertical="center"/>
    </xf>
    <xf numFmtId="194" fontId="60" fillId="39" borderId="10" xfId="0" applyNumberFormat="1" applyFont="1" applyFill="1" applyBorder="1" applyAlignment="1">
      <alignment horizontal="left" vertical="center"/>
    </xf>
    <xf numFmtId="0" fontId="65" fillId="39" borderId="10" xfId="0" applyFont="1" applyFill="1" applyBorder="1" applyAlignment="1">
      <alignment horizontal="left" vertical="center"/>
    </xf>
    <xf numFmtId="17" fontId="4" fillId="38" borderId="10" xfId="0" applyNumberFormat="1" applyFont="1" applyFill="1" applyBorder="1" applyAlignment="1" applyProtection="1">
      <alignment horizontal="left" vertical="center"/>
      <protection locked="0"/>
    </xf>
    <xf numFmtId="1" fontId="4" fillId="38" borderId="10" xfId="0" applyNumberFormat="1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left" vertical="top" wrapText="1"/>
    </xf>
    <xf numFmtId="1" fontId="4" fillId="38" borderId="10" xfId="0" applyNumberFormat="1" applyFont="1" applyFill="1" applyBorder="1" applyAlignment="1" applyProtection="1">
      <alignment horizontal="left" vertical="top"/>
      <protection locked="0"/>
    </xf>
    <xf numFmtId="0" fontId="4" fillId="38" borderId="10" xfId="0" applyFont="1" applyFill="1" applyBorder="1" applyAlignment="1" applyProtection="1">
      <alignment horizontal="left" vertical="center"/>
      <protection locked="0"/>
    </xf>
    <xf numFmtId="0" fontId="62" fillId="38" borderId="10" xfId="0" applyFont="1" applyFill="1" applyBorder="1" applyAlignment="1">
      <alignment horizontal="left"/>
    </xf>
    <xf numFmtId="0" fontId="67" fillId="0" borderId="0" xfId="0" applyFont="1" applyAlignment="1">
      <alignment horizontal="left"/>
    </xf>
    <xf numFmtId="1" fontId="60" fillId="0" borderId="0" xfId="0" applyNumberFormat="1" applyFont="1" applyAlignment="1">
      <alignment horizontal="left"/>
    </xf>
    <xf numFmtId="0" fontId="60" fillId="0" borderId="0" xfId="0" applyFont="1" applyAlignment="1">
      <alignment horizontal="left"/>
    </xf>
    <xf numFmtId="0" fontId="11" fillId="37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168" fontId="60" fillId="33" borderId="0" xfId="0" applyNumberFormat="1" applyFont="1" applyFill="1" applyBorder="1" applyAlignment="1">
      <alignment horizontal="left"/>
    </xf>
    <xf numFmtId="194" fontId="60" fillId="33" borderId="0" xfId="0" applyNumberFormat="1" applyFont="1" applyFill="1" applyBorder="1" applyAlignment="1">
      <alignment horizontal="left"/>
    </xf>
    <xf numFmtId="0" fontId="60" fillId="33" borderId="0" xfId="0" applyFont="1" applyFill="1" applyBorder="1" applyAlignment="1">
      <alignment horizontal="left"/>
    </xf>
    <xf numFmtId="0" fontId="60" fillId="33" borderId="0" xfId="0" applyFont="1" applyFill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193" fontId="7" fillId="0" borderId="10" xfId="0" applyNumberFormat="1" applyFont="1" applyFill="1" applyBorder="1" applyAlignment="1">
      <alignment horizontal="left"/>
    </xf>
    <xf numFmtId="0" fontId="67" fillId="34" borderId="10" xfId="0" applyFont="1" applyFill="1" applyBorder="1" applyAlignment="1">
      <alignment horizontal="left"/>
    </xf>
    <xf numFmtId="1" fontId="3" fillId="34" borderId="14" xfId="0" applyNumberFormat="1" applyFont="1" applyFill="1" applyBorder="1" applyAlignment="1">
      <alignment horizontal="left"/>
    </xf>
    <xf numFmtId="0" fontId="3" fillId="34" borderId="14" xfId="0" applyFont="1" applyFill="1" applyBorder="1" applyAlignment="1">
      <alignment horizontal="left"/>
    </xf>
    <xf numFmtId="0" fontId="11" fillId="34" borderId="0" xfId="0" applyFont="1" applyFill="1" applyAlignment="1">
      <alignment horizontal="left"/>
    </xf>
    <xf numFmtId="0" fontId="3" fillId="34" borderId="19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168" fontId="60" fillId="34" borderId="10" xfId="0" applyNumberFormat="1" applyFont="1" applyFill="1" applyBorder="1" applyAlignment="1">
      <alignment horizontal="left"/>
    </xf>
    <xf numFmtId="194" fontId="60" fillId="34" borderId="10" xfId="0" applyNumberFormat="1" applyFont="1" applyFill="1" applyBorder="1" applyAlignment="1">
      <alignment horizontal="left"/>
    </xf>
    <xf numFmtId="0" fontId="60" fillId="34" borderId="0" xfId="0" applyFont="1" applyFill="1" applyBorder="1" applyAlignment="1">
      <alignment horizontal="left"/>
    </xf>
    <xf numFmtId="0" fontId="60" fillId="34" borderId="0" xfId="0" applyFont="1" applyFill="1" applyAlignment="1">
      <alignment horizontal="left"/>
    </xf>
    <xf numFmtId="0" fontId="67" fillId="33" borderId="10" xfId="0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 vertical="top" wrapText="1"/>
    </xf>
    <xf numFmtId="0" fontId="60" fillId="0" borderId="10" xfId="0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 vertical="top" wrapText="1"/>
    </xf>
    <xf numFmtId="0" fontId="62" fillId="0" borderId="10" xfId="0" applyFont="1" applyBorder="1" applyAlignment="1">
      <alignment horizontal="left"/>
    </xf>
    <xf numFmtId="168" fontId="60" fillId="33" borderId="10" xfId="0" applyNumberFormat="1" applyFont="1" applyFill="1" applyBorder="1" applyAlignment="1">
      <alignment horizontal="left"/>
    </xf>
    <xf numFmtId="194" fontId="60" fillId="33" borderId="10" xfId="0" applyNumberFormat="1" applyFont="1" applyFill="1" applyBorder="1" applyAlignment="1">
      <alignment horizontal="left"/>
    </xf>
    <xf numFmtId="0" fontId="60" fillId="0" borderId="0" xfId="0" applyFont="1" applyFill="1" applyAlignment="1">
      <alignment horizontal="left"/>
    </xf>
    <xf numFmtId="0" fontId="3" fillId="34" borderId="10" xfId="0" applyFont="1" applyFill="1" applyBorder="1" applyAlignment="1">
      <alignment horizontal="left"/>
    </xf>
    <xf numFmtId="1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0" fontId="62" fillId="34" borderId="10" xfId="0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left"/>
    </xf>
    <xf numFmtId="1" fontId="4" fillId="34" borderId="10" xfId="0" applyNumberFormat="1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left"/>
    </xf>
    <xf numFmtId="0" fontId="67" fillId="38" borderId="10" xfId="0" applyFont="1" applyFill="1" applyBorder="1" applyAlignment="1">
      <alignment horizontal="left"/>
    </xf>
    <xf numFmtId="0" fontId="60" fillId="38" borderId="0" xfId="0" applyFont="1" applyFill="1" applyBorder="1" applyAlignment="1">
      <alignment horizontal="left"/>
    </xf>
    <xf numFmtId="0" fontId="60" fillId="38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168" fontId="4" fillId="34" borderId="10" xfId="0" applyNumberFormat="1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0" fontId="60" fillId="35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top" wrapText="1"/>
    </xf>
    <xf numFmtId="0" fontId="67" fillId="0" borderId="10" xfId="0" applyFont="1" applyBorder="1" applyAlignment="1">
      <alignment horizontal="left"/>
    </xf>
    <xf numFmtId="1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62" fillId="33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8" fillId="34" borderId="10" xfId="0" applyFont="1" applyFill="1" applyBorder="1" applyAlignment="1">
      <alignment horizontal="left"/>
    </xf>
    <xf numFmtId="0" fontId="68" fillId="33" borderId="10" xfId="0" applyFont="1" applyFill="1" applyBorder="1" applyAlignment="1">
      <alignment horizontal="left"/>
    </xf>
    <xf numFmtId="0" fontId="68" fillId="0" borderId="10" xfId="0" applyFont="1" applyBorder="1" applyAlignment="1">
      <alignment horizontal="left"/>
    </xf>
    <xf numFmtId="0" fontId="4" fillId="34" borderId="10" xfId="0" applyNumberFormat="1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/>
    </xf>
    <xf numFmtId="49" fontId="5" fillId="39" borderId="10" xfId="0" applyNumberFormat="1" applyFont="1" applyFill="1" applyBorder="1" applyAlignment="1">
      <alignment horizontal="left"/>
    </xf>
    <xf numFmtId="1" fontId="5" fillId="39" borderId="12" xfId="0" applyNumberFormat="1" applyFont="1" applyFill="1" applyBorder="1" applyAlignment="1">
      <alignment horizontal="left"/>
    </xf>
    <xf numFmtId="0" fontId="5" fillId="39" borderId="12" xfId="0" applyFont="1" applyFill="1" applyBorder="1" applyAlignment="1">
      <alignment/>
    </xf>
    <xf numFmtId="1" fontId="65" fillId="38" borderId="10" xfId="0" applyNumberFormat="1" applyFont="1" applyFill="1" applyBorder="1" applyAlignment="1">
      <alignment horizontal="left" vertical="top"/>
    </xf>
    <xf numFmtId="1" fontId="4" fillId="38" borderId="10" xfId="0" applyNumberFormat="1" applyFont="1" applyFill="1" applyBorder="1" applyAlignment="1" applyProtection="1">
      <alignment horizontal="left" vertical="center"/>
      <protection locked="0"/>
    </xf>
    <xf numFmtId="1" fontId="65" fillId="39" borderId="10" xfId="0" applyNumberFormat="1" applyFont="1" applyFill="1" applyBorder="1" applyAlignment="1">
      <alignment horizontal="left" vertical="top"/>
    </xf>
    <xf numFmtId="1" fontId="65" fillId="38" borderId="10" xfId="0" applyNumberFormat="1" applyFont="1" applyFill="1" applyBorder="1" applyAlignment="1">
      <alignment horizontal="left" vertical="top"/>
    </xf>
    <xf numFmtId="1" fontId="65" fillId="39" borderId="10" xfId="0" applyNumberFormat="1" applyFont="1" applyFill="1" applyBorder="1" applyAlignment="1">
      <alignment horizontal="left" vertical="top"/>
    </xf>
    <xf numFmtId="1" fontId="65" fillId="39" borderId="22" xfId="0" applyNumberFormat="1" applyFont="1" applyFill="1" applyBorder="1" applyAlignment="1">
      <alignment horizontal="left" vertical="top"/>
    </xf>
    <xf numFmtId="0" fontId="5" fillId="38" borderId="10" xfId="0" applyFont="1" applyFill="1" applyBorder="1" applyAlignment="1">
      <alignment horizontal="left"/>
    </xf>
    <xf numFmtId="49" fontId="4" fillId="38" borderId="10" xfId="0" applyNumberFormat="1" applyFont="1" applyFill="1" applyBorder="1" applyAlignment="1">
      <alignment horizontal="left"/>
    </xf>
    <xf numFmtId="1" fontId="4" fillId="38" borderId="10" xfId="0" applyNumberFormat="1" applyFont="1" applyFill="1" applyBorder="1" applyAlignment="1" applyProtection="1">
      <alignment horizontal="left" vertical="center"/>
      <protection locked="0"/>
    </xf>
    <xf numFmtId="0" fontId="4" fillId="38" borderId="10" xfId="0" applyFont="1" applyFill="1" applyBorder="1" applyAlignment="1" applyProtection="1">
      <alignment vertical="center"/>
      <protection locked="0"/>
    </xf>
    <xf numFmtId="0" fontId="65" fillId="39" borderId="10" xfId="0" applyFont="1" applyFill="1" applyBorder="1" applyAlignment="1">
      <alignment horizontal="left" vertical="top"/>
    </xf>
    <xf numFmtId="0" fontId="65" fillId="39" borderId="22" xfId="0" applyFont="1" applyFill="1" applyBorder="1" applyAlignment="1">
      <alignment horizontal="left" vertical="top"/>
    </xf>
    <xf numFmtId="0" fontId="69" fillId="39" borderId="10" xfId="0" applyFont="1" applyFill="1" applyBorder="1" applyAlignment="1">
      <alignment horizontal="left" vertical="top"/>
    </xf>
    <xf numFmtId="1" fontId="65" fillId="39" borderId="10" xfId="0" applyNumberFormat="1" applyFont="1" applyFill="1" applyBorder="1" applyAlignment="1">
      <alignment horizontal="left" vertical="center"/>
    </xf>
    <xf numFmtId="0" fontId="5" fillId="39" borderId="10" xfId="0" applyFont="1" applyFill="1" applyBorder="1" applyAlignment="1">
      <alignment horizontal="center"/>
    </xf>
    <xf numFmtId="0" fontId="60" fillId="39" borderId="10" xfId="0" applyFont="1" applyFill="1" applyBorder="1" applyAlignment="1">
      <alignment horizontal="center"/>
    </xf>
    <xf numFmtId="1" fontId="65" fillId="39" borderId="10" xfId="0" applyNumberFormat="1" applyFont="1" applyFill="1" applyBorder="1" applyAlignment="1">
      <alignment horizontal="left" vertical="center"/>
    </xf>
    <xf numFmtId="49" fontId="4" fillId="39" borderId="10" xfId="0" applyNumberFormat="1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left"/>
    </xf>
    <xf numFmtId="1" fontId="4" fillId="34" borderId="20" xfId="0" applyNumberFormat="1" applyFont="1" applyFill="1" applyBorder="1" applyAlignment="1">
      <alignment horizontal="left" vertical="top" wrapText="1"/>
    </xf>
    <xf numFmtId="1" fontId="70" fillId="34" borderId="10" xfId="0" applyNumberFormat="1" applyFont="1" applyFill="1" applyBorder="1" applyAlignment="1">
      <alignment horizontal="left"/>
    </xf>
    <xf numFmtId="49" fontId="5" fillId="34" borderId="15" xfId="0" applyNumberFormat="1" applyFont="1" applyFill="1" applyBorder="1" applyAlignment="1">
      <alignment horizontal="left"/>
    </xf>
    <xf numFmtId="0" fontId="60" fillId="33" borderId="0" xfId="0" applyFont="1" applyFill="1" applyBorder="1" applyAlignment="1">
      <alignment horizontal="center"/>
    </xf>
    <xf numFmtId="49" fontId="4" fillId="34" borderId="17" xfId="0" applyNumberFormat="1" applyFont="1" applyFill="1" applyBorder="1" applyAlignment="1">
      <alignment horizontal="center" vertical="top" wrapText="1"/>
    </xf>
    <xf numFmtId="0" fontId="60" fillId="39" borderId="10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60" fillId="39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9" borderId="10" xfId="34" applyFont="1" applyFill="1" applyBorder="1" applyAlignment="1">
      <alignment horizontal="center"/>
      <protection/>
    </xf>
    <xf numFmtId="0" fontId="4" fillId="34" borderId="15" xfId="0" applyFont="1" applyFill="1" applyBorder="1" applyAlignment="1">
      <alignment horizontal="center"/>
    </xf>
    <xf numFmtId="49" fontId="4" fillId="39" borderId="16" xfId="0" applyNumberFormat="1" applyFont="1" applyFill="1" applyBorder="1" applyAlignment="1">
      <alignment horizontal="center" vertical="top" wrapText="1"/>
    </xf>
    <xf numFmtId="49" fontId="4" fillId="34" borderId="15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66" fillId="34" borderId="18" xfId="0" applyFont="1" applyFill="1" applyBorder="1" applyAlignment="1">
      <alignment horizontal="left"/>
    </xf>
    <xf numFmtId="49" fontId="4" fillId="34" borderId="18" xfId="0" applyNumberFormat="1" applyFont="1" applyFill="1" applyBorder="1" applyAlignment="1">
      <alignment horizontal="left"/>
    </xf>
    <xf numFmtId="0" fontId="66" fillId="0" borderId="18" xfId="0" applyFont="1" applyBorder="1" applyAlignment="1">
      <alignment horizontal="left"/>
    </xf>
    <xf numFmtId="0" fontId="66" fillId="34" borderId="19" xfId="0" applyFont="1" applyFill="1" applyBorder="1" applyAlignment="1">
      <alignment horizontal="left"/>
    </xf>
    <xf numFmtId="0" fontId="66" fillId="34" borderId="21" xfId="0" applyFont="1" applyFill="1" applyBorder="1" applyAlignment="1">
      <alignment horizontal="left"/>
    </xf>
    <xf numFmtId="0" fontId="66" fillId="39" borderId="18" xfId="0" applyFont="1" applyFill="1" applyBorder="1" applyAlignment="1">
      <alignment horizontal="left"/>
    </xf>
    <xf numFmtId="0" fontId="66" fillId="34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left"/>
    </xf>
    <xf numFmtId="49" fontId="4" fillId="34" borderId="20" xfId="0" applyNumberFormat="1" applyFont="1" applyFill="1" applyBorder="1" applyAlignment="1">
      <alignment horizontal="left"/>
    </xf>
    <xf numFmtId="0" fontId="66" fillId="33" borderId="18" xfId="0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left"/>
    </xf>
    <xf numFmtId="0" fontId="65" fillId="38" borderId="10" xfId="0" applyFont="1" applyFill="1" applyBorder="1" applyAlignment="1">
      <alignment horizontal="left" vertical="top"/>
    </xf>
    <xf numFmtId="0" fontId="4" fillId="38" borderId="10" xfId="0" applyFont="1" applyFill="1" applyBorder="1" applyAlignment="1">
      <alignment horizontal="left"/>
    </xf>
    <xf numFmtId="14" fontId="65" fillId="38" borderId="10" xfId="0" applyNumberFormat="1" applyFont="1" applyFill="1" applyBorder="1" applyAlignment="1">
      <alignment horizontal="left" vertical="top"/>
    </xf>
    <xf numFmtId="168" fontId="60" fillId="38" borderId="10" xfId="0" applyNumberFormat="1" applyFont="1" applyFill="1" applyBorder="1" applyAlignment="1">
      <alignment horizontal="left"/>
    </xf>
    <xf numFmtId="194" fontId="60" fillId="38" borderId="10" xfId="0" applyNumberFormat="1" applyFont="1" applyFill="1" applyBorder="1" applyAlignment="1">
      <alignment horizontal="left"/>
    </xf>
    <xf numFmtId="1" fontId="4" fillId="38" borderId="10" xfId="33" applyNumberFormat="1" applyFont="1" applyFill="1" applyBorder="1" applyAlignment="1" applyProtection="1">
      <alignment horizontal="left" vertical="top"/>
      <protection locked="0"/>
    </xf>
    <xf numFmtId="0" fontId="4" fillId="38" borderId="10" xfId="0" applyFont="1" applyFill="1" applyBorder="1" applyAlignment="1" applyProtection="1">
      <alignment horizontal="left" vertical="center"/>
      <protection locked="0"/>
    </xf>
    <xf numFmtId="17" fontId="4" fillId="38" borderId="10" xfId="0" applyNumberFormat="1" applyFont="1" applyFill="1" applyBorder="1" applyAlignment="1" applyProtection="1">
      <alignment horizontal="left" vertical="center"/>
      <protection locked="0"/>
    </xf>
    <xf numFmtId="14" fontId="4" fillId="38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Border="1" applyAlignment="1">
      <alignment horizontal="left"/>
    </xf>
    <xf numFmtId="0" fontId="65" fillId="38" borderId="24" xfId="0" applyFont="1" applyFill="1" applyBorder="1" applyAlignment="1">
      <alignment horizontal="left" vertical="top"/>
    </xf>
    <xf numFmtId="0" fontId="4" fillId="38" borderId="16" xfId="0" applyFont="1" applyFill="1" applyBorder="1" applyAlignment="1">
      <alignment horizontal="left"/>
    </xf>
    <xf numFmtId="49" fontId="4" fillId="38" borderId="18" xfId="0" applyNumberFormat="1" applyFont="1" applyFill="1" applyBorder="1" applyAlignment="1">
      <alignment/>
    </xf>
    <xf numFmtId="168" fontId="60" fillId="39" borderId="10" xfId="0" applyNumberFormat="1" applyFont="1" applyFill="1" applyBorder="1" applyAlignment="1">
      <alignment horizontal="center"/>
    </xf>
    <xf numFmtId="14" fontId="65" fillId="38" borderId="10" xfId="0" applyNumberFormat="1" applyFont="1" applyFill="1" applyBorder="1" applyAlignment="1">
      <alignment horizontal="center" vertical="top"/>
    </xf>
    <xf numFmtId="0" fontId="4" fillId="39" borderId="10" xfId="34" applyFont="1" applyFill="1" applyBorder="1" applyAlignment="1">
      <alignment horizontal="left"/>
      <protection/>
    </xf>
    <xf numFmtId="0" fontId="4" fillId="39" borderId="18" xfId="0" applyFont="1" applyFill="1" applyBorder="1" applyAlignment="1">
      <alignment horizontal="left"/>
    </xf>
    <xf numFmtId="14" fontId="65" fillId="39" borderId="10" xfId="0" applyNumberFormat="1" applyFont="1" applyFill="1" applyBorder="1" applyAlignment="1">
      <alignment horizontal="center" vertical="top"/>
    </xf>
    <xf numFmtId="1" fontId="60" fillId="38" borderId="10" xfId="0" applyNumberFormat="1" applyFont="1" applyFill="1" applyBorder="1" applyAlignment="1">
      <alignment horizontal="left"/>
    </xf>
    <xf numFmtId="0" fontId="60" fillId="38" borderId="10" xfId="0" applyFont="1" applyFill="1" applyBorder="1" applyAlignment="1" applyProtection="1">
      <alignment horizontal="left"/>
      <protection locked="0"/>
    </xf>
    <xf numFmtId="1" fontId="4" fillId="38" borderId="10" xfId="0" applyNumberFormat="1" applyFont="1" applyFill="1" applyBorder="1" applyAlignment="1">
      <alignment horizontal="left"/>
    </xf>
    <xf numFmtId="1" fontId="4" fillId="39" borderId="10" xfId="0" applyNumberFormat="1" applyFont="1" applyFill="1" applyBorder="1" applyAlignment="1">
      <alignment horizontal="left"/>
    </xf>
    <xf numFmtId="1" fontId="5" fillId="38" borderId="10" xfId="0" applyNumberFormat="1" applyFont="1" applyFill="1" applyBorder="1" applyAlignment="1" applyProtection="1">
      <alignment horizontal="left"/>
      <protection locked="0"/>
    </xf>
    <xf numFmtId="0" fontId="60" fillId="0" borderId="0" xfId="0" applyFont="1" applyFill="1" applyAlignment="1">
      <alignment/>
    </xf>
    <xf numFmtId="49" fontId="4" fillId="38" borderId="10" xfId="0" applyNumberFormat="1" applyFont="1" applyFill="1" applyBorder="1" applyAlignment="1">
      <alignment horizontal="center" vertical="top" wrapText="1"/>
    </xf>
    <xf numFmtId="49" fontId="4" fillId="38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/>
    </xf>
    <xf numFmtId="14" fontId="60" fillId="38" borderId="10" xfId="0" applyNumberFormat="1" applyFont="1" applyFill="1" applyBorder="1" applyAlignment="1">
      <alignment horizontal="center"/>
    </xf>
    <xf numFmtId="14" fontId="4" fillId="39" borderId="10" xfId="0" applyNumberFormat="1" applyFont="1" applyFill="1" applyBorder="1" applyAlignment="1">
      <alignment horizontal="center"/>
    </xf>
    <xf numFmtId="194" fontId="60" fillId="38" borderId="10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9" fontId="4" fillId="34" borderId="10" xfId="0" applyNumberFormat="1" applyFont="1" applyFill="1" applyBorder="1" applyAlignment="1">
      <alignment horizontal="left"/>
    </xf>
    <xf numFmtId="1" fontId="4" fillId="34" borderId="18" xfId="0" applyNumberFormat="1" applyFont="1" applyFill="1" applyBorder="1" applyAlignment="1">
      <alignment horizontal="left" vertical="top" wrapText="1"/>
    </xf>
    <xf numFmtId="194" fontId="60" fillId="34" borderId="12" xfId="0" applyNumberFormat="1" applyFont="1" applyFill="1" applyBorder="1" applyAlignment="1">
      <alignment/>
    </xf>
    <xf numFmtId="0" fontId="4" fillId="39" borderId="10" xfId="34" applyFont="1" applyFill="1" applyBorder="1" applyAlignment="1">
      <alignment horizontal="center"/>
      <protection/>
    </xf>
    <xf numFmtId="0" fontId="5" fillId="39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49" fontId="4" fillId="39" borderId="12" xfId="0" applyNumberFormat="1" applyFont="1" applyFill="1" applyBorder="1" applyAlignment="1">
      <alignment horizontal="center"/>
    </xf>
    <xf numFmtId="0" fontId="46" fillId="0" borderId="0" xfId="44" applyAlignment="1" applyProtection="1">
      <alignment/>
      <protection/>
    </xf>
    <xf numFmtId="0" fontId="46" fillId="34" borderId="0" xfId="44" applyFill="1" applyAlignment="1" applyProtection="1">
      <alignment/>
      <protection/>
    </xf>
    <xf numFmtId="0" fontId="67" fillId="33" borderId="0" xfId="0" applyFont="1" applyFill="1" applyBorder="1" applyAlignment="1">
      <alignment horizontal="left"/>
    </xf>
    <xf numFmtId="0" fontId="67" fillId="33" borderId="10" xfId="0" applyFont="1" applyFill="1" applyBorder="1" applyAlignment="1">
      <alignment horizontal="left"/>
    </xf>
    <xf numFmtId="0" fontId="46" fillId="0" borderId="10" xfId="44" applyBorder="1" applyAlignment="1" applyProtection="1">
      <alignment/>
      <protection/>
    </xf>
    <xf numFmtId="0" fontId="46" fillId="34" borderId="10" xfId="44" applyFill="1" applyBorder="1" applyAlignment="1" applyProtection="1">
      <alignment/>
      <protection/>
    </xf>
    <xf numFmtId="0" fontId="60" fillId="34" borderId="10" xfId="0" applyFont="1" applyFill="1" applyBorder="1" applyAlignment="1">
      <alignment horizontal="left"/>
    </xf>
    <xf numFmtId="0" fontId="46" fillId="33" borderId="10" xfId="44" applyFill="1" applyBorder="1" applyAlignment="1" applyProtection="1">
      <alignment horizontal="left"/>
      <protection/>
    </xf>
    <xf numFmtId="0" fontId="46" fillId="34" borderId="10" xfId="44" applyFill="1" applyBorder="1" applyAlignment="1" applyProtection="1">
      <alignment horizontal="left"/>
      <protection/>
    </xf>
    <xf numFmtId="0" fontId="60" fillId="33" borderId="10" xfId="0" applyFont="1" applyFill="1" applyBorder="1" applyAlignment="1">
      <alignment horizontal="left"/>
    </xf>
    <xf numFmtId="0" fontId="46" fillId="33" borderId="10" xfId="44" applyFill="1" applyBorder="1" applyAlignment="1" applyProtection="1">
      <alignment/>
      <protection/>
    </xf>
    <xf numFmtId="1" fontId="14" fillId="33" borderId="10" xfId="56" applyNumberFormat="1" applyFont="1" applyFill="1" applyBorder="1" applyAlignment="1">
      <alignment horizontal="left" vertical="top" wrapText="1"/>
      <protection/>
    </xf>
    <xf numFmtId="49" fontId="7" fillId="33" borderId="10" xfId="56" applyNumberFormat="1" applyFont="1" applyFill="1" applyBorder="1" applyAlignment="1">
      <alignment vertical="top" wrapText="1"/>
      <protection/>
    </xf>
    <xf numFmtId="49" fontId="7" fillId="33" borderId="10" xfId="56" applyNumberFormat="1" applyFont="1" applyFill="1" applyBorder="1" applyAlignment="1">
      <alignment horizontal="center" vertical="top" wrapText="1"/>
      <protection/>
    </xf>
    <xf numFmtId="168" fontId="7" fillId="33" borderId="10" xfId="56" applyNumberFormat="1" applyFont="1" applyFill="1" applyBorder="1" applyAlignment="1">
      <alignment vertical="top" wrapText="1"/>
      <protection/>
    </xf>
    <xf numFmtId="0" fontId="50" fillId="33" borderId="0" xfId="0" applyFont="1" applyFill="1" applyAlignment="1">
      <alignment/>
    </xf>
    <xf numFmtId="1" fontId="4" fillId="0" borderId="10" xfId="56" applyNumberFormat="1" applyFont="1" applyFill="1" applyBorder="1" applyAlignment="1">
      <alignment horizontal="left" vertical="top" wrapText="1"/>
      <protection/>
    </xf>
    <xf numFmtId="49" fontId="4" fillId="0" borderId="10" xfId="56" applyNumberFormat="1" applyFont="1" applyFill="1" applyBorder="1" applyAlignment="1">
      <alignment vertical="top" wrapText="1"/>
      <protection/>
    </xf>
    <xf numFmtId="49" fontId="4" fillId="0" borderId="10" xfId="56" applyNumberFormat="1" applyFont="1" applyFill="1" applyBorder="1" applyAlignment="1">
      <alignment horizontal="center" vertical="top" wrapText="1"/>
      <protection/>
    </xf>
    <xf numFmtId="168" fontId="3" fillId="0" borderId="10" xfId="56" applyNumberFormat="1" applyFont="1" applyFill="1" applyBorder="1" applyAlignment="1">
      <alignment vertical="top" wrapText="1"/>
      <protection/>
    </xf>
    <xf numFmtId="0" fontId="46" fillId="0" borderId="0" xfId="44" applyNumberFormat="1" applyAlignment="1" applyProtection="1">
      <alignment/>
      <protection/>
    </xf>
    <xf numFmtId="0" fontId="71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13" borderId="10" xfId="0" applyNumberFormat="1" applyFont="1" applyFill="1" applyBorder="1" applyAlignment="1">
      <alignment horizontal="left" vertical="top" wrapText="1"/>
    </xf>
    <xf numFmtId="49" fontId="4" fillId="13" borderId="10" xfId="0" applyNumberFormat="1" applyFont="1" applyFill="1" applyBorder="1" applyAlignment="1">
      <alignment horizontal="left" vertical="top" wrapText="1"/>
    </xf>
    <xf numFmtId="0" fontId="62" fillId="13" borderId="10" xfId="0" applyFont="1" applyFill="1" applyBorder="1" applyAlignment="1">
      <alignment horizontal="left"/>
    </xf>
    <xf numFmtId="168" fontId="60" fillId="13" borderId="10" xfId="0" applyNumberFormat="1" applyFont="1" applyFill="1" applyBorder="1" applyAlignment="1">
      <alignment horizontal="left"/>
    </xf>
    <xf numFmtId="194" fontId="60" fillId="13" borderId="10" xfId="0" applyNumberFormat="1" applyFont="1" applyFill="1" applyBorder="1" applyAlignment="1">
      <alignment horizontal="left"/>
    </xf>
    <xf numFmtId="0" fontId="60" fillId="13" borderId="0" xfId="0" applyFont="1" applyFill="1" applyBorder="1" applyAlignment="1">
      <alignment horizontal="left"/>
    </xf>
    <xf numFmtId="49" fontId="72" fillId="13" borderId="0" xfId="0" applyNumberFormat="1" applyFont="1" applyFill="1" applyAlignment="1">
      <alignment/>
    </xf>
    <xf numFmtId="0" fontId="72" fillId="13" borderId="0" xfId="0" applyFont="1" applyFill="1" applyAlignment="1">
      <alignment/>
    </xf>
    <xf numFmtId="49" fontId="12" fillId="1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/>
    </xf>
    <xf numFmtId="168" fontId="4" fillId="33" borderId="10" xfId="0" applyNumberFormat="1" applyFont="1" applyFill="1" applyBorder="1" applyAlignment="1">
      <alignment horizontal="left"/>
    </xf>
    <xf numFmtId="49" fontId="4" fillId="38" borderId="10" xfId="0" applyNumberFormat="1" applyFont="1" applyFill="1" applyBorder="1" applyAlignment="1">
      <alignment horizontal="center" vertical="top" wrapText="1"/>
    </xf>
    <xf numFmtId="49" fontId="4" fillId="19" borderId="10" xfId="0" applyNumberFormat="1" applyFont="1" applyFill="1" applyBorder="1" applyAlignment="1">
      <alignment vertical="top" wrapText="1"/>
    </xf>
    <xf numFmtId="49" fontId="4" fillId="19" borderId="10" xfId="0" applyNumberFormat="1" applyFont="1" applyFill="1" applyBorder="1" applyAlignment="1">
      <alignment horizontal="center" vertical="top" wrapText="1"/>
    </xf>
    <xf numFmtId="168" fontId="60" fillId="19" borderId="10" xfId="0" applyNumberFormat="1" applyFont="1" applyFill="1" applyBorder="1" applyAlignment="1">
      <alignment/>
    </xf>
    <xf numFmtId="194" fontId="60" fillId="19" borderId="10" xfId="0" applyNumberFormat="1" applyFont="1" applyFill="1" applyBorder="1" applyAlignment="1">
      <alignment/>
    </xf>
    <xf numFmtId="0" fontId="60" fillId="19" borderId="0" xfId="0" applyFont="1" applyFill="1" applyAlignment="1">
      <alignment/>
    </xf>
    <xf numFmtId="0" fontId="60" fillId="33" borderId="0" xfId="0" applyFont="1" applyFill="1" applyAlignment="1">
      <alignment horizontal="left"/>
    </xf>
    <xf numFmtId="0" fontId="3" fillId="0" borderId="18" xfId="0" applyFont="1" applyBorder="1" applyAlignment="1">
      <alignment horizontal="left"/>
    </xf>
    <xf numFmtId="49" fontId="4" fillId="34" borderId="17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8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34" borderId="13" xfId="0" applyNumberFormat="1" applyFont="1" applyFill="1" applyBorder="1" applyAlignment="1">
      <alignment horizontal="left" vertical="top" wrapText="1"/>
    </xf>
    <xf numFmtId="0" fontId="5" fillId="0" borderId="17" xfId="0" applyFont="1" applyBorder="1" applyAlignment="1">
      <alignment horizontal="left"/>
    </xf>
    <xf numFmtId="0" fontId="5" fillId="34" borderId="17" xfId="0" applyFont="1" applyFill="1" applyBorder="1" applyAlignment="1">
      <alignment horizontal="left"/>
    </xf>
    <xf numFmtId="49" fontId="4" fillId="34" borderId="0" xfId="0" applyNumberFormat="1" applyFont="1" applyFill="1" applyBorder="1" applyAlignment="1">
      <alignment horizontal="left" vertical="top" wrapText="1"/>
    </xf>
    <xf numFmtId="0" fontId="5" fillId="39" borderId="11" xfId="0" applyFont="1" applyFill="1" applyBorder="1" applyAlignment="1">
      <alignment horizontal="left"/>
    </xf>
    <xf numFmtId="0" fontId="5" fillId="39" borderId="17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33" borderId="10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39" borderId="11" xfId="0" applyFont="1" applyFill="1" applyBorder="1" applyAlignment="1">
      <alignment horizontal="left"/>
    </xf>
    <xf numFmtId="0" fontId="62" fillId="34" borderId="18" xfId="0" applyFont="1" applyFill="1" applyBorder="1" applyAlignment="1">
      <alignment horizontal="left"/>
    </xf>
    <xf numFmtId="0" fontId="63" fillId="34" borderId="0" xfId="0" applyFont="1" applyFill="1" applyBorder="1" applyAlignment="1">
      <alignment horizontal="left"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left"/>
    </xf>
    <xf numFmtId="0" fontId="65" fillId="33" borderId="10" xfId="0" applyFont="1" applyFill="1" applyBorder="1" applyAlignment="1">
      <alignment horizontal="left" vertical="top"/>
    </xf>
    <xf numFmtId="194" fontId="60" fillId="33" borderId="10" xfId="0" applyNumberFormat="1" applyFont="1" applyFill="1" applyBorder="1" applyAlignment="1">
      <alignment horizontal="left"/>
    </xf>
    <xf numFmtId="1" fontId="65" fillId="33" borderId="22" xfId="0" applyNumberFormat="1" applyFont="1" applyFill="1" applyBorder="1" applyAlignment="1">
      <alignment horizontal="left" vertical="top"/>
    </xf>
    <xf numFmtId="0" fontId="65" fillId="33" borderId="22" xfId="0" applyFont="1" applyFill="1" applyBorder="1" applyAlignment="1">
      <alignment horizontal="left" vertical="top"/>
    </xf>
    <xf numFmtId="1" fontId="65" fillId="33" borderId="10" xfId="0" applyNumberFormat="1" applyFont="1" applyFill="1" applyBorder="1" applyAlignment="1">
      <alignment horizontal="left" vertical="top"/>
    </xf>
    <xf numFmtId="14" fontId="65" fillId="33" borderId="10" xfId="0" applyNumberFormat="1" applyFont="1" applyFill="1" applyBorder="1" applyAlignment="1">
      <alignment horizontal="center" vertical="top"/>
    </xf>
    <xf numFmtId="0" fontId="5" fillId="38" borderId="10" xfId="0" applyFont="1" applyFill="1" applyBorder="1" applyAlignment="1">
      <alignment/>
    </xf>
    <xf numFmtId="0" fontId="60" fillId="40" borderId="0" xfId="0" applyFont="1" applyFill="1" applyAlignment="1">
      <alignment/>
    </xf>
    <xf numFmtId="1" fontId="5" fillId="19" borderId="10" xfId="0" applyNumberFormat="1" applyFont="1" applyFill="1" applyBorder="1" applyAlignment="1">
      <alignment horizontal="left"/>
    </xf>
    <xf numFmtId="49" fontId="4" fillId="19" borderId="11" xfId="0" applyNumberFormat="1" applyFont="1" applyFill="1" applyBorder="1" applyAlignment="1">
      <alignment horizontal="center" vertical="top" wrapText="1"/>
    </xf>
    <xf numFmtId="0" fontId="62" fillId="19" borderId="18" xfId="0" applyFont="1" applyFill="1" applyBorder="1" applyAlignment="1">
      <alignment horizontal="left"/>
    </xf>
    <xf numFmtId="168" fontId="60" fillId="34" borderId="0" xfId="0" applyNumberFormat="1" applyFont="1" applyFill="1" applyAlignment="1">
      <alignment/>
    </xf>
    <xf numFmtId="49" fontId="4" fillId="39" borderId="20" xfId="0" applyNumberFormat="1" applyFont="1" applyFill="1" applyBorder="1" applyAlignment="1">
      <alignment horizontal="left"/>
    </xf>
    <xf numFmtId="168" fontId="60" fillId="39" borderId="12" xfId="0" applyNumberFormat="1" applyFont="1" applyFill="1" applyBorder="1" applyAlignment="1">
      <alignment/>
    </xf>
    <xf numFmtId="194" fontId="60" fillId="39" borderId="12" xfId="0" applyNumberFormat="1" applyFont="1" applyFill="1" applyBorder="1" applyAlignment="1">
      <alignment/>
    </xf>
    <xf numFmtId="1" fontId="65" fillId="33" borderId="10" xfId="0" applyNumberFormat="1" applyFont="1" applyFill="1" applyBorder="1" applyAlignment="1">
      <alignment horizontal="left" vertical="top"/>
    </xf>
    <xf numFmtId="0" fontId="65" fillId="33" borderId="10" xfId="0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1" fontId="5" fillId="33" borderId="15" xfId="0" applyNumberFormat="1" applyFont="1" applyFill="1" applyBorder="1" applyAlignment="1">
      <alignment horizontal="left"/>
    </xf>
    <xf numFmtId="168" fontId="60" fillId="33" borderId="10" xfId="0" applyNumberFormat="1" applyFont="1" applyFill="1" applyBorder="1" applyAlignment="1">
      <alignment horizontal="left"/>
    </xf>
    <xf numFmtId="1" fontId="4" fillId="39" borderId="10" xfId="56" applyNumberFormat="1" applyFont="1" applyFill="1" applyBorder="1" applyAlignment="1">
      <alignment horizontal="left" vertical="top" wrapText="1"/>
      <protection/>
    </xf>
    <xf numFmtId="49" fontId="4" fillId="39" borderId="10" xfId="56" applyNumberFormat="1" applyFont="1" applyFill="1" applyBorder="1" applyAlignment="1">
      <alignment vertical="top" wrapText="1"/>
      <protection/>
    </xf>
    <xf numFmtId="49" fontId="4" fillId="39" borderId="10" xfId="56" applyNumberFormat="1" applyFont="1" applyFill="1" applyBorder="1" applyAlignment="1">
      <alignment horizontal="center" vertical="top" wrapText="1"/>
      <protection/>
    </xf>
    <xf numFmtId="168" fontId="3" fillId="39" borderId="10" xfId="56" applyNumberFormat="1" applyFont="1" applyFill="1" applyBorder="1" applyAlignment="1">
      <alignment vertical="top" wrapText="1"/>
      <protection/>
    </xf>
    <xf numFmtId="194" fontId="60" fillId="33" borderId="10" xfId="0" applyNumberFormat="1" applyFont="1" applyFill="1" applyBorder="1" applyAlignment="1">
      <alignment/>
    </xf>
    <xf numFmtId="194" fontId="60" fillId="33" borderId="10" xfId="0" applyNumberFormat="1" applyFont="1" applyFill="1" applyBorder="1" applyAlignment="1">
      <alignment horizontal="left" vertical="center"/>
    </xf>
    <xf numFmtId="168" fontId="60" fillId="33" borderId="12" xfId="0" applyNumberFormat="1" applyFont="1" applyFill="1" applyBorder="1" applyAlignment="1">
      <alignment/>
    </xf>
    <xf numFmtId="1" fontId="4" fillId="38" borderId="10" xfId="56" applyNumberFormat="1" applyFont="1" applyFill="1" applyBorder="1" applyAlignment="1">
      <alignment horizontal="left" vertical="top" wrapText="1"/>
      <protection/>
    </xf>
    <xf numFmtId="49" fontId="4" fillId="38" borderId="10" xfId="56" applyNumberFormat="1" applyFont="1" applyFill="1" applyBorder="1" applyAlignment="1">
      <alignment vertical="top" wrapText="1"/>
      <protection/>
    </xf>
    <xf numFmtId="49" fontId="4" fillId="38" borderId="10" xfId="56" applyNumberFormat="1" applyFont="1" applyFill="1" applyBorder="1" applyAlignment="1">
      <alignment horizontal="center" vertical="top" wrapText="1"/>
      <protection/>
    </xf>
    <xf numFmtId="168" fontId="3" fillId="38" borderId="10" xfId="56" applyNumberFormat="1" applyFont="1" applyFill="1" applyBorder="1" applyAlignment="1">
      <alignment vertical="top" wrapText="1"/>
      <protection/>
    </xf>
    <xf numFmtId="0" fontId="66" fillId="38" borderId="18" xfId="0" applyFont="1" applyFill="1" applyBorder="1" applyAlignment="1">
      <alignment horizontal="left"/>
    </xf>
    <xf numFmtId="49" fontId="4" fillId="39" borderId="12" xfId="0" applyNumberFormat="1" applyFont="1" applyFill="1" applyBorder="1" applyAlignment="1">
      <alignment horizontal="left"/>
    </xf>
    <xf numFmtId="0" fontId="4" fillId="39" borderId="12" xfId="0" applyFont="1" applyFill="1" applyBorder="1" applyAlignment="1">
      <alignment/>
    </xf>
    <xf numFmtId="0" fontId="4" fillId="39" borderId="12" xfId="0" applyFont="1" applyFill="1" applyBorder="1" applyAlignment="1">
      <alignment horizontal="left"/>
    </xf>
    <xf numFmtId="0" fontId="5" fillId="39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94" fontId="60" fillId="33" borderId="12" xfId="0" applyNumberFormat="1" applyFont="1" applyFill="1" applyBorder="1" applyAlignment="1">
      <alignment/>
    </xf>
    <xf numFmtId="0" fontId="60" fillId="39" borderId="0" xfId="0" applyFont="1" applyFill="1" applyAlignment="1">
      <alignment/>
    </xf>
    <xf numFmtId="1" fontId="41" fillId="39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9" fontId="4" fillId="39" borderId="19" xfId="0" applyNumberFormat="1" applyFont="1" applyFill="1" applyBorder="1" applyAlignment="1">
      <alignment horizontal="left"/>
    </xf>
    <xf numFmtId="0" fontId="60" fillId="39" borderId="0" xfId="0" applyFont="1" applyFill="1" applyAlignment="1">
      <alignment horizontal="center"/>
    </xf>
    <xf numFmtId="49" fontId="4" fillId="33" borderId="12" xfId="0" applyNumberFormat="1" applyFont="1" applyFill="1" applyBorder="1" applyAlignment="1">
      <alignment/>
    </xf>
    <xf numFmtId="49" fontId="4" fillId="33" borderId="20" xfId="0" applyNumberFormat="1" applyFont="1" applyFill="1" applyBorder="1" applyAlignment="1">
      <alignment/>
    </xf>
    <xf numFmtId="14" fontId="65" fillId="33" borderId="10" xfId="0" applyNumberFormat="1" applyFont="1" applyFill="1" applyBorder="1" applyAlignment="1">
      <alignment horizontal="center" vertical="top"/>
    </xf>
    <xf numFmtId="49" fontId="4" fillId="38" borderId="10" xfId="0" applyNumberFormat="1" applyFont="1" applyFill="1" applyBorder="1" applyAlignment="1">
      <alignment/>
    </xf>
    <xf numFmtId="14" fontId="65" fillId="38" borderId="10" xfId="0" applyNumberFormat="1" applyFont="1" applyFill="1" applyBorder="1" applyAlignment="1">
      <alignment horizontal="center" vertical="top"/>
    </xf>
    <xf numFmtId="0" fontId="5" fillId="38" borderId="11" xfId="0" applyFont="1" applyFill="1" applyBorder="1" applyAlignment="1">
      <alignment horizontal="center"/>
    </xf>
    <xf numFmtId="1" fontId="13" fillId="34" borderId="10" xfId="56" applyNumberFormat="1" applyFont="1" applyFill="1" applyBorder="1" applyAlignment="1">
      <alignment horizontal="left" vertical="top" wrapText="1"/>
      <protection/>
    </xf>
    <xf numFmtId="49" fontId="5" fillId="34" borderId="10" xfId="56" applyNumberFormat="1" applyFont="1" applyFill="1" applyBorder="1" applyAlignment="1">
      <alignment vertical="top" wrapText="1"/>
      <protection/>
    </xf>
    <xf numFmtId="49" fontId="5" fillId="34" borderId="10" xfId="56" applyNumberFormat="1" applyFont="1" applyFill="1" applyBorder="1" applyAlignment="1">
      <alignment horizontal="center" vertical="top" wrapText="1"/>
      <protection/>
    </xf>
    <xf numFmtId="168" fontId="7" fillId="34" borderId="10" xfId="56" applyNumberFormat="1" applyFont="1" applyFill="1" applyBorder="1" applyAlignment="1">
      <alignment vertical="top" wrapText="1"/>
      <protection/>
    </xf>
    <xf numFmtId="0" fontId="0" fillId="34" borderId="0" xfId="0" applyFill="1" applyAlignment="1">
      <alignment/>
    </xf>
    <xf numFmtId="1" fontId="73" fillId="34" borderId="10" xfId="56" applyNumberFormat="1" applyFont="1" applyFill="1" applyBorder="1" applyAlignment="1">
      <alignment horizontal="left" vertical="top" wrapText="1"/>
      <protection/>
    </xf>
    <xf numFmtId="49" fontId="4" fillId="34" borderId="10" xfId="56" applyNumberFormat="1" applyFont="1" applyFill="1" applyBorder="1" applyAlignment="1">
      <alignment vertical="top" wrapText="1"/>
      <protection/>
    </xf>
    <xf numFmtId="49" fontId="4" fillId="34" borderId="10" xfId="56" applyNumberFormat="1" applyFont="1" applyFill="1" applyBorder="1" applyAlignment="1">
      <alignment horizontal="center" vertical="top" wrapText="1"/>
      <protection/>
    </xf>
    <xf numFmtId="168" fontId="3" fillId="34" borderId="10" xfId="56" applyNumberFormat="1" applyFont="1" applyFill="1" applyBorder="1" applyAlignment="1">
      <alignment vertical="top" wrapText="1"/>
      <protection/>
    </xf>
    <xf numFmtId="1" fontId="15" fillId="34" borderId="10" xfId="56" applyNumberFormat="1" applyFont="1" applyFill="1" applyBorder="1" applyAlignment="1">
      <alignment horizontal="left" vertical="top" wrapText="1"/>
      <protection/>
    </xf>
    <xf numFmtId="49" fontId="16" fillId="34" borderId="10" xfId="56" applyNumberFormat="1" applyFont="1" applyFill="1" applyBorder="1" applyAlignment="1">
      <alignment vertical="top" wrapText="1"/>
      <protection/>
    </xf>
    <xf numFmtId="49" fontId="16" fillId="34" borderId="10" xfId="56" applyNumberFormat="1" applyFont="1" applyFill="1" applyBorder="1" applyAlignment="1">
      <alignment horizontal="center" vertical="top" wrapText="1"/>
      <protection/>
    </xf>
    <xf numFmtId="168" fontId="17" fillId="34" borderId="10" xfId="56" applyNumberFormat="1" applyFont="1" applyFill="1" applyBorder="1" applyAlignment="1">
      <alignment vertical="top" wrapText="1"/>
      <protection/>
    </xf>
    <xf numFmtId="1" fontId="4" fillId="34" borderId="10" xfId="56" applyNumberFormat="1" applyFont="1" applyFill="1" applyBorder="1" applyAlignment="1">
      <alignment horizontal="left" vertical="top" wrapText="1"/>
      <protection/>
    </xf>
    <xf numFmtId="1" fontId="5" fillId="38" borderId="12" xfId="0" applyNumberFormat="1" applyFont="1" applyFill="1" applyBorder="1" applyAlignment="1">
      <alignment horizontal="left"/>
    </xf>
    <xf numFmtId="0" fontId="5" fillId="38" borderId="12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8" borderId="18" xfId="0" applyFont="1" applyFill="1" applyBorder="1" applyAlignment="1">
      <alignment/>
    </xf>
    <xf numFmtId="49" fontId="5" fillId="38" borderId="10" xfId="0" applyNumberFormat="1" applyFont="1" applyFill="1" applyBorder="1" applyAlignment="1">
      <alignment horizontal="left"/>
    </xf>
    <xf numFmtId="49" fontId="4" fillId="38" borderId="12" xfId="0" applyNumberFormat="1" applyFont="1" applyFill="1" applyBorder="1" applyAlignment="1">
      <alignment/>
    </xf>
    <xf numFmtId="49" fontId="4" fillId="38" borderId="12" xfId="0" applyNumberFormat="1" applyFont="1" applyFill="1" applyBorder="1" applyAlignment="1">
      <alignment horizontal="center"/>
    </xf>
    <xf numFmtId="168" fontId="60" fillId="38" borderId="12" xfId="0" applyNumberFormat="1" applyFont="1" applyFill="1" applyBorder="1" applyAlignment="1">
      <alignment/>
    </xf>
    <xf numFmtId="194" fontId="60" fillId="38" borderId="12" xfId="0" applyNumberFormat="1" applyFont="1" applyFill="1" applyBorder="1" applyAlignment="1">
      <alignment/>
    </xf>
    <xf numFmtId="1" fontId="4" fillId="19" borderId="10" xfId="0" applyNumberFormat="1" applyFont="1" applyFill="1" applyBorder="1" applyAlignment="1">
      <alignment horizontal="left" vertical="top" wrapText="1"/>
    </xf>
    <xf numFmtId="0" fontId="66" fillId="19" borderId="18" xfId="0" applyFont="1" applyFill="1" applyBorder="1" applyAlignment="1">
      <alignment horizontal="left"/>
    </xf>
    <xf numFmtId="0" fontId="64" fillId="19" borderId="0" xfId="0" applyFont="1" applyFill="1" applyAlignment="1">
      <alignment horizontal="left"/>
    </xf>
    <xf numFmtId="0" fontId="60" fillId="38" borderId="0" xfId="0" applyFont="1" applyFill="1" applyAlignment="1">
      <alignment/>
    </xf>
    <xf numFmtId="1" fontId="5" fillId="38" borderId="14" xfId="0" applyNumberFormat="1" applyFont="1" applyFill="1" applyBorder="1" applyAlignment="1">
      <alignment horizontal="left"/>
    </xf>
    <xf numFmtId="0" fontId="4" fillId="38" borderId="14" xfId="0" applyFont="1" applyFill="1" applyBorder="1" applyAlignment="1">
      <alignment/>
    </xf>
    <xf numFmtId="0" fontId="4" fillId="38" borderId="19" xfId="0" applyFont="1" applyFill="1" applyBorder="1" applyAlignment="1">
      <alignment horizontal="left"/>
    </xf>
    <xf numFmtId="168" fontId="60" fillId="39" borderId="0" xfId="0" applyNumberFormat="1" applyFont="1" applyFill="1" applyAlignment="1">
      <alignment/>
    </xf>
    <xf numFmtId="0" fontId="4" fillId="39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60" fillId="39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46" fillId="33" borderId="0" xfId="44" applyFill="1" applyBorder="1" applyAlignment="1" applyProtection="1">
      <alignment horizontal="left"/>
      <protection/>
    </xf>
    <xf numFmtId="1" fontId="60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60" fillId="34" borderId="0" xfId="0" applyFont="1" applyFill="1" applyBorder="1" applyAlignment="1">
      <alignment horizontal="center"/>
    </xf>
    <xf numFmtId="0" fontId="60" fillId="39" borderId="0" xfId="0" applyFont="1" applyFill="1" applyBorder="1" applyAlignment="1">
      <alignment horizontal="center"/>
    </xf>
    <xf numFmtId="0" fontId="60" fillId="34" borderId="0" xfId="0" applyFont="1" applyFill="1" applyBorder="1" applyAlignment="1">
      <alignment horizontal="left"/>
    </xf>
    <xf numFmtId="168" fontId="6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64" fillId="34" borderId="0" xfId="0" applyFont="1" applyFill="1" applyBorder="1" applyAlignment="1">
      <alignment horizontal="left"/>
    </xf>
    <xf numFmtId="49" fontId="5" fillId="34" borderId="0" xfId="0" applyNumberFormat="1" applyFont="1" applyFill="1" applyBorder="1" applyAlignment="1">
      <alignment horizontal="left"/>
    </xf>
    <xf numFmtId="1" fontId="60" fillId="34" borderId="0" xfId="0" applyNumberFormat="1" applyFont="1" applyFill="1" applyBorder="1" applyAlignment="1">
      <alignment horizontal="left"/>
    </xf>
    <xf numFmtId="0" fontId="60" fillId="13" borderId="10" xfId="0" applyFont="1" applyFill="1" applyBorder="1" applyAlignment="1">
      <alignment horizontal="left"/>
    </xf>
    <xf numFmtId="1" fontId="5" fillId="13" borderId="10" xfId="0" applyNumberFormat="1" applyFont="1" applyFill="1" applyBorder="1" applyAlignment="1">
      <alignment horizontal="left" vertical="top" wrapText="1"/>
    </xf>
    <xf numFmtId="49" fontId="4" fillId="13" borderId="10" xfId="0" applyNumberFormat="1" applyFont="1" applyFill="1" applyBorder="1" applyAlignment="1">
      <alignment vertical="top" wrapText="1"/>
    </xf>
    <xf numFmtId="49" fontId="4" fillId="13" borderId="10" xfId="0" applyNumberFormat="1" applyFont="1" applyFill="1" applyBorder="1" applyAlignment="1">
      <alignment horizontal="left" vertical="top" wrapText="1"/>
    </xf>
    <xf numFmtId="49" fontId="4" fillId="13" borderId="10" xfId="0" applyNumberFormat="1" applyFont="1" applyFill="1" applyBorder="1" applyAlignment="1">
      <alignment horizontal="center" vertical="top" wrapText="1"/>
    </xf>
    <xf numFmtId="0" fontId="62" fillId="13" borderId="18" xfId="0" applyFont="1" applyFill="1" applyBorder="1" applyAlignment="1">
      <alignment/>
    </xf>
    <xf numFmtId="168" fontId="60" fillId="13" borderId="10" xfId="0" applyNumberFormat="1" applyFont="1" applyFill="1" applyBorder="1" applyAlignment="1">
      <alignment/>
    </xf>
    <xf numFmtId="194" fontId="60" fillId="13" borderId="10" xfId="0" applyNumberFormat="1" applyFont="1" applyFill="1" applyBorder="1" applyAlignment="1">
      <alignment/>
    </xf>
    <xf numFmtId="1" fontId="4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168" fontId="3" fillId="33" borderId="10" xfId="56" applyNumberFormat="1" applyFont="1" applyFill="1" applyBorder="1" applyAlignment="1">
      <alignment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ogobook.ru/prod_show.php?object_uid=12930842" TargetMode="External" /><Relationship Id="rId2" Type="http://schemas.openxmlformats.org/officeDocument/2006/relationships/hyperlink" Target="https://www.logobook.ru/prod_show.php?object_uid=13142008" TargetMode="External" /><Relationship Id="rId3" Type="http://schemas.openxmlformats.org/officeDocument/2006/relationships/hyperlink" Target="https://www.logobook.ru/prod_show.php?object_uid=14223603" TargetMode="External" /><Relationship Id="rId4" Type="http://schemas.openxmlformats.org/officeDocument/2006/relationships/hyperlink" Target="https://www.logobook.ru/prod_show.php?object_uid=13591035" TargetMode="External" /><Relationship Id="rId5" Type="http://schemas.openxmlformats.org/officeDocument/2006/relationships/hyperlink" Target="https://www.logobook.ru/prod_show.php?object_uid=11040721" TargetMode="External" /><Relationship Id="rId6" Type="http://schemas.openxmlformats.org/officeDocument/2006/relationships/hyperlink" Target="https://www.logobook.ru/prod_show.php?object_uid=11090178" TargetMode="External" /><Relationship Id="rId7" Type="http://schemas.openxmlformats.org/officeDocument/2006/relationships/hyperlink" Target="https://www.logobook.ru/prod_show.php?object_uid=13645944" TargetMode="External" /><Relationship Id="rId8" Type="http://schemas.openxmlformats.org/officeDocument/2006/relationships/hyperlink" Target="https://www.logobook.ru/prod_show.php?object_uid=14432061" TargetMode="External" /><Relationship Id="rId9" Type="http://schemas.openxmlformats.org/officeDocument/2006/relationships/hyperlink" Target="https://www.logobook.ru/prod_show.php?object_uid=11123084" TargetMode="External" /><Relationship Id="rId10" Type="http://schemas.openxmlformats.org/officeDocument/2006/relationships/hyperlink" Target="https://www.logobook.ru/prod_show.php?object_uid=11032866" TargetMode="External" /><Relationship Id="rId11" Type="http://schemas.openxmlformats.org/officeDocument/2006/relationships/hyperlink" Target="https://www.logobook.ru/prod_show.php?object_uid=12939189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logobook.ru/prod_show.php?object_uid=12930842" TargetMode="External" /><Relationship Id="rId2" Type="http://schemas.openxmlformats.org/officeDocument/2006/relationships/hyperlink" Target="https://www.logobook.ru/prod_show.php?object_uid=13142008" TargetMode="External" /><Relationship Id="rId3" Type="http://schemas.openxmlformats.org/officeDocument/2006/relationships/hyperlink" Target="https://www.logobook.ru/prod_show.php?object_uid=14223603" TargetMode="External" /><Relationship Id="rId4" Type="http://schemas.openxmlformats.org/officeDocument/2006/relationships/hyperlink" Target="https://www.logobook.ru/prod_show.php?object_uid=13591035" TargetMode="External" /><Relationship Id="rId5" Type="http://schemas.openxmlformats.org/officeDocument/2006/relationships/hyperlink" Target="https://www.logobook.ru/prod_show.php?object_uid=11040721" TargetMode="External" /><Relationship Id="rId6" Type="http://schemas.openxmlformats.org/officeDocument/2006/relationships/hyperlink" Target="https://www.logobook.ru/prod_show.php?object_uid=11090178" TargetMode="External" /><Relationship Id="rId7" Type="http://schemas.openxmlformats.org/officeDocument/2006/relationships/hyperlink" Target="https://www.logobook.ru/prod_show.php?object_uid=13645944" TargetMode="External" /><Relationship Id="rId8" Type="http://schemas.openxmlformats.org/officeDocument/2006/relationships/hyperlink" Target="https://www.logobook.ru/prod_show.php?object_uid=14432061" TargetMode="External" /><Relationship Id="rId9" Type="http://schemas.openxmlformats.org/officeDocument/2006/relationships/hyperlink" Target="https://www.logobook.ru/prod_show.php?object_uid=11123084" TargetMode="External" /><Relationship Id="rId10" Type="http://schemas.openxmlformats.org/officeDocument/2006/relationships/hyperlink" Target="https://www.logobook.ru/prod_show.php?object_uid=11032866" TargetMode="External" /><Relationship Id="rId11" Type="http://schemas.openxmlformats.org/officeDocument/2006/relationships/hyperlink" Target="https://www.logobook.ru/prod_show.php?object_uid=12939189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logobook.ru/prod_show.php?object_uid=12930842" TargetMode="External" /><Relationship Id="rId2" Type="http://schemas.openxmlformats.org/officeDocument/2006/relationships/hyperlink" Target="https://www.logobook.ru/prod_show.php?object_uid=13142008" TargetMode="External" /><Relationship Id="rId3" Type="http://schemas.openxmlformats.org/officeDocument/2006/relationships/hyperlink" Target="https://www.logobook.ru/prod_show.php?object_uid=14223603" TargetMode="External" /><Relationship Id="rId4" Type="http://schemas.openxmlformats.org/officeDocument/2006/relationships/hyperlink" Target="https://www.logobook.ru/prod_show.php?object_uid=13591035" TargetMode="External" /><Relationship Id="rId5" Type="http://schemas.openxmlformats.org/officeDocument/2006/relationships/hyperlink" Target="https://www.logobook.ru/prod_show.php?object_uid=11040721" TargetMode="External" /><Relationship Id="rId6" Type="http://schemas.openxmlformats.org/officeDocument/2006/relationships/hyperlink" Target="https://www.logobook.ru/prod_show.php?object_uid=11090178" TargetMode="External" /><Relationship Id="rId7" Type="http://schemas.openxmlformats.org/officeDocument/2006/relationships/hyperlink" Target="https://www.logobook.ru/prod_show.php?object_uid=13645944" TargetMode="External" /><Relationship Id="rId8" Type="http://schemas.openxmlformats.org/officeDocument/2006/relationships/hyperlink" Target="https://www.logobook.ru/prod_show.php?object_uid=14432061" TargetMode="External" /><Relationship Id="rId9" Type="http://schemas.openxmlformats.org/officeDocument/2006/relationships/hyperlink" Target="https://www.logobook.ru/prod_show.php?object_uid=11123084" TargetMode="External" /><Relationship Id="rId10" Type="http://schemas.openxmlformats.org/officeDocument/2006/relationships/hyperlink" Target="https://www.logobook.ru/prod_show.php?object_uid=11032866" TargetMode="External" /><Relationship Id="rId11" Type="http://schemas.openxmlformats.org/officeDocument/2006/relationships/hyperlink" Target="https://www.logobook.ru/prod_show.php?object_uid=12939189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logobook.ru/prod_show.php?object_uid=12930842" TargetMode="External" /><Relationship Id="rId2" Type="http://schemas.openxmlformats.org/officeDocument/2006/relationships/hyperlink" Target="https://www.logobook.ru/prod_show.php?object_uid=13142008" TargetMode="External" /><Relationship Id="rId3" Type="http://schemas.openxmlformats.org/officeDocument/2006/relationships/hyperlink" Target="https://www.logobook.ru/prod_show.php?object_uid=14223603" TargetMode="External" /><Relationship Id="rId4" Type="http://schemas.openxmlformats.org/officeDocument/2006/relationships/hyperlink" Target="https://www.logobook.ru/prod_show.php?object_uid=13591035" TargetMode="External" /><Relationship Id="rId5" Type="http://schemas.openxmlformats.org/officeDocument/2006/relationships/hyperlink" Target="https://www.logobook.ru/prod_show.php?object_uid=11040721" TargetMode="External" /><Relationship Id="rId6" Type="http://schemas.openxmlformats.org/officeDocument/2006/relationships/hyperlink" Target="https://www.logobook.ru/prod_show.php?object_uid=11090178" TargetMode="External" /><Relationship Id="rId7" Type="http://schemas.openxmlformats.org/officeDocument/2006/relationships/hyperlink" Target="https://www.logobook.ru/prod_show.php?object_uid=13645944" TargetMode="External" /><Relationship Id="rId8" Type="http://schemas.openxmlformats.org/officeDocument/2006/relationships/hyperlink" Target="https://www.logobook.ru/prod_show.php?object_uid=14432061" TargetMode="External" /><Relationship Id="rId9" Type="http://schemas.openxmlformats.org/officeDocument/2006/relationships/hyperlink" Target="https://www.logobook.ru/prod_show.php?object_uid=11123084" TargetMode="External" /><Relationship Id="rId10" Type="http://schemas.openxmlformats.org/officeDocument/2006/relationships/hyperlink" Target="https://www.logobook.ru/prod_show.php?object_uid=11032866" TargetMode="External" /><Relationship Id="rId11" Type="http://schemas.openxmlformats.org/officeDocument/2006/relationships/hyperlink" Target="https://www.logobook.ru/prod_show.php?object_uid=12939189" TargetMode="External" /><Relationship Id="rId1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logobook.ru/prod_show.php?object_uid=12930842" TargetMode="External" /><Relationship Id="rId2" Type="http://schemas.openxmlformats.org/officeDocument/2006/relationships/hyperlink" Target="https://www.logobook.ru/prod_show.php?object_uid=13142008" TargetMode="External" /><Relationship Id="rId3" Type="http://schemas.openxmlformats.org/officeDocument/2006/relationships/hyperlink" Target="https://www.logobook.ru/prod_show.php?object_uid=14223603" TargetMode="External" /><Relationship Id="rId4" Type="http://schemas.openxmlformats.org/officeDocument/2006/relationships/hyperlink" Target="https://www.logobook.ru/prod_show.php?object_uid=13591035" TargetMode="External" /><Relationship Id="rId5" Type="http://schemas.openxmlformats.org/officeDocument/2006/relationships/hyperlink" Target="https://www.logobook.ru/prod_show.php?object_uid=11040721" TargetMode="External" /><Relationship Id="rId6" Type="http://schemas.openxmlformats.org/officeDocument/2006/relationships/hyperlink" Target="https://www.logobook.ru/prod_show.php?object_uid=11090178" TargetMode="External" /><Relationship Id="rId7" Type="http://schemas.openxmlformats.org/officeDocument/2006/relationships/hyperlink" Target="https://www.logobook.ru/prod_show.php?object_uid=13645944" TargetMode="External" /><Relationship Id="rId8" Type="http://schemas.openxmlformats.org/officeDocument/2006/relationships/hyperlink" Target="https://www.logobook.ru/prod_show.php?object_uid=14432061" TargetMode="External" /><Relationship Id="rId9" Type="http://schemas.openxmlformats.org/officeDocument/2006/relationships/hyperlink" Target="https://www.logobook.ru/prod_show.php?object_uid=11123084" TargetMode="External" /><Relationship Id="rId10" Type="http://schemas.openxmlformats.org/officeDocument/2006/relationships/hyperlink" Target="https://www.logobook.ru/prod_show.php?object_uid=11032866" TargetMode="External" /><Relationship Id="rId11" Type="http://schemas.openxmlformats.org/officeDocument/2006/relationships/hyperlink" Target="https://www.logobook.ru/prod_show.php?object_uid=12939189" TargetMode="External" /><Relationship Id="rId1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logobook.ru/prod_show.php?object_uid=12930842" TargetMode="External" /><Relationship Id="rId2" Type="http://schemas.openxmlformats.org/officeDocument/2006/relationships/hyperlink" Target="https://www.logobook.ru/prod_show.php?object_uid=13142008" TargetMode="External" /><Relationship Id="rId3" Type="http://schemas.openxmlformats.org/officeDocument/2006/relationships/hyperlink" Target="https://www.logobook.ru/prod_show.php?object_uid=14223603" TargetMode="External" /><Relationship Id="rId4" Type="http://schemas.openxmlformats.org/officeDocument/2006/relationships/hyperlink" Target="https://www.logobook.ru/prod_show.php?object_uid=13591035" TargetMode="External" /><Relationship Id="rId5" Type="http://schemas.openxmlformats.org/officeDocument/2006/relationships/hyperlink" Target="https://www.logobook.ru/prod_show.php?object_uid=11040721" TargetMode="External" /><Relationship Id="rId6" Type="http://schemas.openxmlformats.org/officeDocument/2006/relationships/hyperlink" Target="https://www.logobook.ru/prod_show.php?object_uid=11090178" TargetMode="External" /><Relationship Id="rId7" Type="http://schemas.openxmlformats.org/officeDocument/2006/relationships/hyperlink" Target="https://www.logobook.ru/prod_show.php?object_uid=13645944" TargetMode="External" /><Relationship Id="rId8" Type="http://schemas.openxmlformats.org/officeDocument/2006/relationships/hyperlink" Target="https://www.logobook.ru/prod_show.php?object_uid=14432061" TargetMode="External" /><Relationship Id="rId9" Type="http://schemas.openxmlformats.org/officeDocument/2006/relationships/hyperlink" Target="https://www.logobook.ru/prod_show.php?object_uid=11123084" TargetMode="External" /><Relationship Id="rId10" Type="http://schemas.openxmlformats.org/officeDocument/2006/relationships/hyperlink" Target="https://www.logobook.ru/prod_show.php?object_uid=11032866" TargetMode="External" /><Relationship Id="rId11" Type="http://schemas.openxmlformats.org/officeDocument/2006/relationships/hyperlink" Target="https://www.logobook.ru/prod_show.php?object_uid=12939189" TargetMode="External" /><Relationship Id="rId1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2"/>
  <sheetViews>
    <sheetView tabSelected="1" zoomScalePageLayoutView="0" workbookViewId="0" topLeftCell="A1">
      <selection activeCell="C97" sqref="C97"/>
    </sheetView>
  </sheetViews>
  <sheetFormatPr defaultColWidth="8.00390625" defaultRowHeight="15"/>
  <cols>
    <col min="1" max="1" width="10.140625" style="314" customWidth="1"/>
    <col min="2" max="2" width="18.140625" style="315" customWidth="1"/>
    <col min="3" max="3" width="13.7109375" style="316" customWidth="1"/>
    <col min="4" max="4" width="45.8515625" style="316" customWidth="1"/>
    <col min="5" max="5" width="15.28125" style="316" customWidth="1"/>
    <col min="6" max="6" width="11.28125" style="318" customWidth="1"/>
    <col min="7" max="7" width="8.7109375" style="318" customWidth="1"/>
    <col min="8" max="8" width="13.421875" style="319" customWidth="1"/>
    <col min="9" max="9" width="12.421875" style="320" customWidth="1"/>
    <col min="10" max="10" width="14.28125" style="321" customWidth="1"/>
    <col min="11" max="11" width="8.00390625" style="321" customWidth="1"/>
    <col min="12" max="55" width="8.00390625" style="322" customWidth="1"/>
    <col min="56" max="16384" width="8.00390625" style="316" customWidth="1"/>
  </cols>
  <sheetData>
    <row r="1" ht="12.75">
      <c r="D1" s="317" t="s">
        <v>1430</v>
      </c>
    </row>
    <row r="2" spans="1:10" ht="12.75">
      <c r="A2" s="314" t="s">
        <v>1432</v>
      </c>
      <c r="B2" s="323" t="s">
        <v>0</v>
      </c>
      <c r="C2" s="324" t="s">
        <v>1</v>
      </c>
      <c r="D2" s="324" t="s">
        <v>2</v>
      </c>
      <c r="E2" s="325" t="s">
        <v>3</v>
      </c>
      <c r="F2" s="324" t="s">
        <v>364</v>
      </c>
      <c r="G2" s="324" t="s">
        <v>365</v>
      </c>
      <c r="H2" s="326" t="s">
        <v>504</v>
      </c>
      <c r="I2" s="326" t="s">
        <v>671</v>
      </c>
      <c r="J2" s="484" t="s">
        <v>998</v>
      </c>
    </row>
    <row r="3" spans="1:61" s="336" customFormat="1" ht="12.75">
      <c r="A3" s="327" t="s">
        <v>628</v>
      </c>
      <c r="B3" s="328"/>
      <c r="C3" s="329"/>
      <c r="D3" s="330"/>
      <c r="E3" s="331"/>
      <c r="F3" s="332"/>
      <c r="G3" s="332"/>
      <c r="H3" s="333"/>
      <c r="I3" s="334"/>
      <c r="J3" s="487"/>
      <c r="K3" s="335"/>
      <c r="BD3" s="316"/>
      <c r="BE3" s="316"/>
      <c r="BF3" s="316"/>
      <c r="BG3" s="316"/>
      <c r="BH3" s="316"/>
      <c r="BI3" s="316"/>
    </row>
    <row r="4" spans="1:61" ht="15">
      <c r="A4" s="337"/>
      <c r="B4" s="309">
        <v>9780323393218</v>
      </c>
      <c r="C4" s="310" t="s">
        <v>377</v>
      </c>
      <c r="D4" s="310" t="s">
        <v>378</v>
      </c>
      <c r="E4" s="310" t="s">
        <v>55</v>
      </c>
      <c r="F4" s="310" t="s">
        <v>352</v>
      </c>
      <c r="G4" s="313" t="s">
        <v>345</v>
      </c>
      <c r="H4" s="219">
        <v>2617</v>
      </c>
      <c r="I4" s="220">
        <v>15580</v>
      </c>
      <c r="J4" s="488" t="str">
        <f aca="true" t="shared" si="0" ref="J4:J20">HYPERLINK(CONCATENATE("https://www.logobook.ru/prod_show.php?isbn=",B4),"Описание")</f>
        <v>Описание</v>
      </c>
      <c r="BD4" s="336"/>
      <c r="BE4" s="336"/>
      <c r="BF4" s="336"/>
      <c r="BG4" s="336"/>
      <c r="BH4" s="336"/>
      <c r="BI4" s="336"/>
    </row>
    <row r="5" spans="1:61" ht="25.5">
      <c r="A5" s="337"/>
      <c r="B5" s="309">
        <v>9780323596770</v>
      </c>
      <c r="C5" s="310" t="s">
        <v>377</v>
      </c>
      <c r="D5" s="310" t="s">
        <v>1178</v>
      </c>
      <c r="E5" s="310" t="s">
        <v>55</v>
      </c>
      <c r="F5" s="310" t="s">
        <v>352</v>
      </c>
      <c r="G5" s="313" t="s">
        <v>345</v>
      </c>
      <c r="H5" s="219">
        <v>7012</v>
      </c>
      <c r="I5" s="220">
        <v>41740</v>
      </c>
      <c r="J5" s="488" t="str">
        <f t="shared" si="0"/>
        <v>Описание</v>
      </c>
      <c r="BD5" s="336"/>
      <c r="BE5" s="336"/>
      <c r="BF5" s="336"/>
      <c r="BG5" s="336"/>
      <c r="BH5" s="336"/>
      <c r="BI5" s="336"/>
    </row>
    <row r="6" spans="1:61" ht="15">
      <c r="A6" s="337"/>
      <c r="B6" s="309">
        <v>9780323393225</v>
      </c>
      <c r="C6" s="310" t="s">
        <v>377</v>
      </c>
      <c r="D6" s="310" t="s">
        <v>677</v>
      </c>
      <c r="E6" s="310" t="s">
        <v>55</v>
      </c>
      <c r="F6" s="310" t="s">
        <v>352</v>
      </c>
      <c r="G6" s="313" t="s">
        <v>345</v>
      </c>
      <c r="H6" s="219">
        <v>6264</v>
      </c>
      <c r="I6" s="220">
        <v>37290</v>
      </c>
      <c r="J6" s="488" t="str">
        <f t="shared" si="0"/>
        <v>Описание</v>
      </c>
      <c r="BD6" s="355"/>
      <c r="BE6" s="355"/>
      <c r="BF6" s="355"/>
      <c r="BG6" s="355"/>
      <c r="BH6" s="355"/>
      <c r="BI6" s="355"/>
    </row>
    <row r="7" spans="1:61" ht="15">
      <c r="A7" s="337"/>
      <c r="B7" s="349">
        <v>9781496388421</v>
      </c>
      <c r="C7" s="267" t="s">
        <v>1200</v>
      </c>
      <c r="D7" s="267" t="s">
        <v>1201</v>
      </c>
      <c r="E7" s="267" t="s">
        <v>6</v>
      </c>
      <c r="F7" s="292" t="s">
        <v>675</v>
      </c>
      <c r="G7" s="292" t="s">
        <v>345</v>
      </c>
      <c r="H7" s="342">
        <v>3344</v>
      </c>
      <c r="I7" s="343">
        <v>19900</v>
      </c>
      <c r="J7" s="488" t="str">
        <f t="shared" si="0"/>
        <v>Описание</v>
      </c>
      <c r="BD7" s="355"/>
      <c r="BE7" s="355"/>
      <c r="BF7" s="355"/>
      <c r="BG7" s="355"/>
      <c r="BH7" s="355"/>
      <c r="BI7" s="355"/>
    </row>
    <row r="8" spans="1:10" ht="25.5">
      <c r="A8" s="509" t="s">
        <v>1177</v>
      </c>
      <c r="B8" s="504">
        <v>9789385915468</v>
      </c>
      <c r="C8" s="645"/>
      <c r="D8" s="505" t="s">
        <v>386</v>
      </c>
      <c r="E8" s="505" t="s">
        <v>385</v>
      </c>
      <c r="F8" s="505" t="s">
        <v>351</v>
      </c>
      <c r="G8" s="506" t="s">
        <v>345</v>
      </c>
      <c r="H8" s="507">
        <v>1490</v>
      </c>
      <c r="I8" s="508">
        <v>8870</v>
      </c>
      <c r="J8" s="488" t="str">
        <f t="shared" si="0"/>
        <v>Описание</v>
      </c>
    </row>
    <row r="9" spans="1:61" ht="25.5">
      <c r="A9" s="509" t="s">
        <v>1177</v>
      </c>
      <c r="B9" s="504">
        <v>9789385915475</v>
      </c>
      <c r="C9" s="645"/>
      <c r="D9" s="505" t="s">
        <v>387</v>
      </c>
      <c r="E9" s="505" t="s">
        <v>385</v>
      </c>
      <c r="F9" s="505" t="s">
        <v>351</v>
      </c>
      <c r="G9" s="506" t="s">
        <v>345</v>
      </c>
      <c r="H9" s="507">
        <v>1990</v>
      </c>
      <c r="I9" s="508">
        <v>11850</v>
      </c>
      <c r="J9" s="488" t="str">
        <f t="shared" si="0"/>
        <v>Описание</v>
      </c>
      <c r="BD9" s="336"/>
      <c r="BE9" s="336"/>
      <c r="BF9" s="336"/>
      <c r="BG9" s="336"/>
      <c r="BH9" s="336"/>
      <c r="BI9" s="336"/>
    </row>
    <row r="10" spans="1:10" ht="25.5">
      <c r="A10" s="509" t="s">
        <v>1177</v>
      </c>
      <c r="B10" s="504">
        <v>9789385915482</v>
      </c>
      <c r="C10" s="645"/>
      <c r="D10" s="505" t="s">
        <v>388</v>
      </c>
      <c r="E10" s="505" t="s">
        <v>385</v>
      </c>
      <c r="F10" s="505" t="s">
        <v>351</v>
      </c>
      <c r="G10" s="506" t="s">
        <v>345</v>
      </c>
      <c r="H10" s="507">
        <v>2190</v>
      </c>
      <c r="I10" s="508">
        <v>13040</v>
      </c>
      <c r="J10" s="488" t="str">
        <f t="shared" si="0"/>
        <v>Описание</v>
      </c>
    </row>
    <row r="11" spans="1:61" ht="15">
      <c r="A11" s="509" t="s">
        <v>1177</v>
      </c>
      <c r="B11" s="504">
        <v>9780702051326</v>
      </c>
      <c r="C11" s="505" t="s">
        <v>379</v>
      </c>
      <c r="D11" s="505" t="s">
        <v>380</v>
      </c>
      <c r="E11" s="505" t="s">
        <v>55</v>
      </c>
      <c r="F11" s="505" t="s">
        <v>356</v>
      </c>
      <c r="G11" s="506" t="s">
        <v>345</v>
      </c>
      <c r="H11" s="507">
        <v>1990</v>
      </c>
      <c r="I11" s="508">
        <v>11850</v>
      </c>
      <c r="J11" s="488" t="str">
        <f t="shared" si="0"/>
        <v>Описание</v>
      </c>
      <c r="K11" s="509" t="s">
        <v>1177</v>
      </c>
      <c r="BD11" s="322"/>
      <c r="BE11" s="322"/>
      <c r="BF11" s="322"/>
      <c r="BG11" s="322"/>
      <c r="BH11" s="322"/>
      <c r="BI11" s="322"/>
    </row>
    <row r="12" spans="1:10" ht="15">
      <c r="A12" s="321"/>
      <c r="B12" s="309">
        <v>9780323611046</v>
      </c>
      <c r="C12" s="310" t="s">
        <v>379</v>
      </c>
      <c r="D12" s="310" t="s">
        <v>714</v>
      </c>
      <c r="E12" s="310" t="s">
        <v>55</v>
      </c>
      <c r="F12" s="310" t="s">
        <v>675</v>
      </c>
      <c r="G12" s="313" t="s">
        <v>345</v>
      </c>
      <c r="H12" s="219">
        <v>3926</v>
      </c>
      <c r="I12" s="220">
        <v>23370</v>
      </c>
      <c r="J12" s="488" t="str">
        <f t="shared" si="0"/>
        <v>Описание</v>
      </c>
    </row>
    <row r="13" spans="1:10" ht="15">
      <c r="A13" s="321"/>
      <c r="B13" s="309">
        <v>9780323393041</v>
      </c>
      <c r="C13" s="310" t="s">
        <v>379</v>
      </c>
      <c r="D13" s="310" t="s">
        <v>678</v>
      </c>
      <c r="E13" s="310" t="s">
        <v>55</v>
      </c>
      <c r="F13" s="310" t="s">
        <v>675</v>
      </c>
      <c r="G13" s="313" t="s">
        <v>345</v>
      </c>
      <c r="H13" s="219">
        <v>5890</v>
      </c>
      <c r="I13" s="220">
        <v>35060</v>
      </c>
      <c r="J13" s="488" t="str">
        <f t="shared" si="0"/>
        <v>Описание</v>
      </c>
    </row>
    <row r="14" spans="1:61" ht="15">
      <c r="A14" s="509" t="s">
        <v>1177</v>
      </c>
      <c r="B14" s="510" t="s">
        <v>1179</v>
      </c>
      <c r="C14" s="512" t="s">
        <v>379</v>
      </c>
      <c r="D14" s="511" t="s">
        <v>1181</v>
      </c>
      <c r="E14" s="505" t="s">
        <v>55</v>
      </c>
      <c r="F14" s="505" t="s">
        <v>356</v>
      </c>
      <c r="G14" s="506" t="s">
        <v>345</v>
      </c>
      <c r="H14" s="507">
        <v>4990</v>
      </c>
      <c r="I14" s="508">
        <v>29700</v>
      </c>
      <c r="J14" s="488" t="str">
        <f t="shared" si="0"/>
        <v>Описание</v>
      </c>
      <c r="K14" s="509" t="s">
        <v>1177</v>
      </c>
      <c r="BD14" s="322"/>
      <c r="BE14" s="322"/>
      <c r="BF14" s="322"/>
      <c r="BG14" s="322"/>
      <c r="BH14" s="322"/>
      <c r="BI14" s="322"/>
    </row>
    <row r="15" spans="1:11" ht="15">
      <c r="A15" s="509" t="s">
        <v>1177</v>
      </c>
      <c r="B15" s="510" t="s">
        <v>1180</v>
      </c>
      <c r="C15" s="511" t="s">
        <v>1182</v>
      </c>
      <c r="D15" s="511" t="s">
        <v>1183</v>
      </c>
      <c r="E15" s="505" t="s">
        <v>55</v>
      </c>
      <c r="F15" s="505" t="s">
        <v>347</v>
      </c>
      <c r="G15" s="506" t="s">
        <v>345</v>
      </c>
      <c r="H15" s="507">
        <v>6990</v>
      </c>
      <c r="I15" s="508">
        <v>41610</v>
      </c>
      <c r="J15" s="488" t="str">
        <f t="shared" si="0"/>
        <v>Описание</v>
      </c>
      <c r="K15" s="509" t="s">
        <v>1177</v>
      </c>
    </row>
    <row r="16" spans="1:10" ht="25.5">
      <c r="A16" s="321"/>
      <c r="B16" s="338">
        <v>9788131237281</v>
      </c>
      <c r="C16" s="340" t="s">
        <v>390</v>
      </c>
      <c r="D16" s="340" t="s">
        <v>392</v>
      </c>
      <c r="E16" s="340" t="s">
        <v>389</v>
      </c>
      <c r="F16" s="340" t="s">
        <v>356</v>
      </c>
      <c r="G16" s="341" t="s">
        <v>345</v>
      </c>
      <c r="H16" s="342">
        <v>2339</v>
      </c>
      <c r="I16" s="343">
        <v>13920</v>
      </c>
      <c r="J16" s="488" t="str">
        <f t="shared" si="0"/>
        <v>Описание</v>
      </c>
    </row>
    <row r="17" spans="1:10" ht="25.5">
      <c r="A17" s="337"/>
      <c r="B17" s="338">
        <v>9788131237274</v>
      </c>
      <c r="C17" s="340" t="s">
        <v>390</v>
      </c>
      <c r="D17" s="340" t="s">
        <v>393</v>
      </c>
      <c r="E17" s="340" t="s">
        <v>389</v>
      </c>
      <c r="F17" s="340" t="s">
        <v>356</v>
      </c>
      <c r="G17" s="341" t="s">
        <v>345</v>
      </c>
      <c r="H17" s="342">
        <v>1325</v>
      </c>
      <c r="I17" s="343">
        <v>7890</v>
      </c>
      <c r="J17" s="488" t="str">
        <f t="shared" si="0"/>
        <v>Описание</v>
      </c>
    </row>
    <row r="18" spans="1:10" ht="25.5">
      <c r="A18" s="337"/>
      <c r="B18" s="338">
        <v>9788131237298</v>
      </c>
      <c r="C18" s="340" t="s">
        <v>390</v>
      </c>
      <c r="D18" s="340" t="s">
        <v>391</v>
      </c>
      <c r="E18" s="340" t="s">
        <v>389</v>
      </c>
      <c r="F18" s="340" t="s">
        <v>356</v>
      </c>
      <c r="G18" s="341" t="s">
        <v>345</v>
      </c>
      <c r="H18" s="342">
        <v>1325</v>
      </c>
      <c r="I18" s="343">
        <v>7890</v>
      </c>
      <c r="J18" s="488" t="str">
        <f t="shared" si="0"/>
        <v>Описание</v>
      </c>
    </row>
    <row r="19" spans="1:61" s="344" customFormat="1" ht="15">
      <c r="A19" s="337"/>
      <c r="B19" s="338">
        <v>9785917130569</v>
      </c>
      <c r="C19" s="340" t="s">
        <v>382</v>
      </c>
      <c r="D19" s="340" t="s">
        <v>383</v>
      </c>
      <c r="E19" s="340" t="s">
        <v>381</v>
      </c>
      <c r="F19" s="340" t="s">
        <v>342</v>
      </c>
      <c r="G19" s="341" t="s">
        <v>350</v>
      </c>
      <c r="H19" s="342">
        <v>3490</v>
      </c>
      <c r="I19" s="343">
        <v>20770</v>
      </c>
      <c r="J19" s="488" t="str">
        <f t="shared" si="0"/>
        <v>Описание</v>
      </c>
      <c r="K19" s="321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  <c r="AT19" s="322"/>
      <c r="AU19" s="322"/>
      <c r="AV19" s="322"/>
      <c r="AW19" s="322"/>
      <c r="AX19" s="322"/>
      <c r="AY19" s="322"/>
      <c r="AZ19" s="322"/>
      <c r="BA19" s="322"/>
      <c r="BB19" s="322"/>
      <c r="BC19" s="322"/>
      <c r="BD19" s="316"/>
      <c r="BE19" s="316"/>
      <c r="BF19" s="316"/>
      <c r="BG19" s="316"/>
      <c r="BH19" s="316"/>
      <c r="BI19" s="316"/>
    </row>
    <row r="20" spans="1:61" ht="15">
      <c r="A20" s="337"/>
      <c r="B20" s="338">
        <v>9785917130590</v>
      </c>
      <c r="C20" s="340" t="s">
        <v>382</v>
      </c>
      <c r="D20" s="340" t="s">
        <v>384</v>
      </c>
      <c r="E20" s="340" t="s">
        <v>381</v>
      </c>
      <c r="F20" s="340" t="s">
        <v>342</v>
      </c>
      <c r="G20" s="341" t="s">
        <v>350</v>
      </c>
      <c r="H20" s="342">
        <v>3490</v>
      </c>
      <c r="I20" s="343">
        <v>20770</v>
      </c>
      <c r="J20" s="488" t="str">
        <f t="shared" si="0"/>
        <v>Описание</v>
      </c>
      <c r="BD20" s="336"/>
      <c r="BE20" s="336"/>
      <c r="BF20" s="336"/>
      <c r="BG20" s="336"/>
      <c r="BH20" s="336"/>
      <c r="BI20" s="336"/>
    </row>
    <row r="21" spans="1:61" s="336" customFormat="1" ht="15">
      <c r="A21" s="345" t="s">
        <v>22</v>
      </c>
      <c r="B21" s="346"/>
      <c r="C21" s="347"/>
      <c r="D21" s="347"/>
      <c r="E21" s="347"/>
      <c r="F21" s="347"/>
      <c r="G21" s="348"/>
      <c r="H21" s="333"/>
      <c r="I21" s="334"/>
      <c r="J21" s="489"/>
      <c r="K21" s="335"/>
      <c r="BD21" s="316"/>
      <c r="BE21" s="316"/>
      <c r="BF21" s="316"/>
      <c r="BG21" s="316"/>
      <c r="BH21" s="316"/>
      <c r="BI21" s="316"/>
    </row>
    <row r="22" spans="1:61" s="322" customFormat="1" ht="25.5">
      <c r="A22" s="513"/>
      <c r="B22" s="369">
        <v>9780702072994</v>
      </c>
      <c r="C22" s="370" t="s">
        <v>1184</v>
      </c>
      <c r="D22" s="370" t="s">
        <v>1185</v>
      </c>
      <c r="E22" s="370" t="s">
        <v>676</v>
      </c>
      <c r="F22" s="370" t="s">
        <v>352</v>
      </c>
      <c r="G22" s="371" t="s">
        <v>345</v>
      </c>
      <c r="H22" s="342">
        <v>6451</v>
      </c>
      <c r="I22" s="343">
        <v>38400</v>
      </c>
      <c r="J22" s="488" t="str">
        <f aca="true" t="shared" si="1" ref="J22:J27">HYPERLINK(CONCATENATE("https://www.logobook.ru/prod_show.php?isbn=",B22),"Описание")</f>
        <v>Описание</v>
      </c>
      <c r="K22" s="321"/>
      <c r="BD22" s="316"/>
      <c r="BE22" s="316"/>
      <c r="BF22" s="316"/>
      <c r="BG22" s="316"/>
      <c r="BH22" s="316"/>
      <c r="BI22" s="316"/>
    </row>
    <row r="23" spans="1:61" s="322" customFormat="1" ht="38.25">
      <c r="A23" s="513"/>
      <c r="B23" s="369">
        <v>9781496387721</v>
      </c>
      <c r="C23" s="370" t="s">
        <v>1186</v>
      </c>
      <c r="D23" s="370" t="s">
        <v>1187</v>
      </c>
      <c r="E23" s="370" t="s">
        <v>603</v>
      </c>
      <c r="F23" s="370" t="s">
        <v>346</v>
      </c>
      <c r="G23" s="371" t="s">
        <v>345</v>
      </c>
      <c r="H23" s="342">
        <v>4180</v>
      </c>
      <c r="I23" s="343">
        <v>24880</v>
      </c>
      <c r="J23" s="488" t="str">
        <f t="shared" si="1"/>
        <v>Описание</v>
      </c>
      <c r="K23" s="321"/>
      <c r="BD23" s="355"/>
      <c r="BE23" s="355"/>
      <c r="BF23" s="355"/>
      <c r="BG23" s="355"/>
      <c r="BH23" s="355"/>
      <c r="BI23" s="355"/>
    </row>
    <row r="24" spans="1:61" s="322" customFormat="1" ht="25.5">
      <c r="A24" s="513"/>
      <c r="B24" s="369">
        <v>9781496363541</v>
      </c>
      <c r="C24" s="370" t="s">
        <v>1188</v>
      </c>
      <c r="D24" s="370" t="s">
        <v>1189</v>
      </c>
      <c r="E24" s="370" t="s">
        <v>603</v>
      </c>
      <c r="F24" s="370" t="s">
        <v>346</v>
      </c>
      <c r="G24" s="371" t="s">
        <v>345</v>
      </c>
      <c r="H24" s="342">
        <v>2717</v>
      </c>
      <c r="I24" s="343">
        <v>16170</v>
      </c>
      <c r="J24" s="488" t="str">
        <f t="shared" si="1"/>
        <v>Описание</v>
      </c>
      <c r="K24" s="321"/>
      <c r="BD24" s="355"/>
      <c r="BE24" s="355"/>
      <c r="BF24" s="355"/>
      <c r="BG24" s="355"/>
      <c r="BH24" s="355"/>
      <c r="BI24" s="355"/>
    </row>
    <row r="25" spans="1:10" ht="15">
      <c r="A25" s="337"/>
      <c r="B25" s="349" t="s">
        <v>20</v>
      </c>
      <c r="C25" s="267" t="s">
        <v>21</v>
      </c>
      <c r="D25" s="267" t="s">
        <v>22</v>
      </c>
      <c r="E25" s="267" t="s">
        <v>23</v>
      </c>
      <c r="F25" s="292" t="s">
        <v>346</v>
      </c>
      <c r="G25" s="292" t="s">
        <v>350</v>
      </c>
      <c r="H25" s="342">
        <v>7479</v>
      </c>
      <c r="I25" s="343">
        <v>44520</v>
      </c>
      <c r="J25" s="488" t="str">
        <f t="shared" si="1"/>
        <v>Описание</v>
      </c>
    </row>
    <row r="26" spans="1:10" ht="15">
      <c r="A26" s="337"/>
      <c r="B26" s="349" t="s">
        <v>16</v>
      </c>
      <c r="C26" s="267" t="s">
        <v>17</v>
      </c>
      <c r="D26" s="267" t="s">
        <v>18</v>
      </c>
      <c r="E26" s="267" t="s">
        <v>19</v>
      </c>
      <c r="F26" s="292" t="s">
        <v>347</v>
      </c>
      <c r="G26" s="292" t="s">
        <v>348</v>
      </c>
      <c r="H26" s="342">
        <v>3134</v>
      </c>
      <c r="I26" s="343">
        <v>18650</v>
      </c>
      <c r="J26" s="488" t="str">
        <f t="shared" si="1"/>
        <v>Описание</v>
      </c>
    </row>
    <row r="27" spans="1:61" ht="15">
      <c r="A27" s="337"/>
      <c r="B27" s="349" t="s">
        <v>25</v>
      </c>
      <c r="C27" s="267" t="s">
        <v>26</v>
      </c>
      <c r="D27" s="267" t="s">
        <v>27</v>
      </c>
      <c r="E27" s="267" t="s">
        <v>28</v>
      </c>
      <c r="F27" s="292" t="s">
        <v>342</v>
      </c>
      <c r="G27" s="292" t="s">
        <v>349</v>
      </c>
      <c r="H27" s="342">
        <v>23407</v>
      </c>
      <c r="I27" s="343">
        <v>139330</v>
      </c>
      <c r="J27" s="488" t="str">
        <f t="shared" si="1"/>
        <v>Описание</v>
      </c>
      <c r="BD27" s="322"/>
      <c r="BE27" s="322"/>
      <c r="BF27" s="322"/>
      <c r="BG27" s="322"/>
      <c r="BH27" s="322"/>
      <c r="BI27" s="322"/>
    </row>
    <row r="28" spans="1:61" s="336" customFormat="1" ht="15">
      <c r="A28" s="327" t="s">
        <v>632</v>
      </c>
      <c r="B28" s="350"/>
      <c r="C28" s="351"/>
      <c r="D28" s="351"/>
      <c r="E28" s="351"/>
      <c r="F28" s="352"/>
      <c r="G28" s="352"/>
      <c r="H28" s="333"/>
      <c r="I28" s="334"/>
      <c r="J28" s="489"/>
      <c r="K28" s="335"/>
      <c r="BD28" s="316"/>
      <c r="BE28" s="316"/>
      <c r="BF28" s="316"/>
      <c r="BG28" s="316"/>
      <c r="BH28" s="316"/>
      <c r="BI28" s="316"/>
    </row>
    <row r="29" spans="1:11" s="355" customFormat="1" ht="15">
      <c r="A29" s="353"/>
      <c r="B29" s="248">
        <v>9780729542159</v>
      </c>
      <c r="C29" s="246" t="s">
        <v>679</v>
      </c>
      <c r="D29" s="246" t="s">
        <v>632</v>
      </c>
      <c r="E29" s="246" t="s">
        <v>676</v>
      </c>
      <c r="F29" s="247" t="s">
        <v>351</v>
      </c>
      <c r="G29" s="247" t="s">
        <v>345</v>
      </c>
      <c r="H29" s="219">
        <v>6357</v>
      </c>
      <c r="I29" s="220">
        <v>37840</v>
      </c>
      <c r="J29" s="488" t="str">
        <f>HYPERLINK(CONCATENATE("https://www.logobook.ru/prod_show.php?isbn=",B29),"Описание")</f>
        <v>Описание</v>
      </c>
      <c r="K29" s="354"/>
    </row>
    <row r="30" spans="1:61" s="267" customFormat="1" ht="15">
      <c r="A30" s="337"/>
      <c r="B30" s="338">
        <v>9780199214303</v>
      </c>
      <c r="C30" s="340" t="s">
        <v>431</v>
      </c>
      <c r="D30" s="340" t="s">
        <v>432</v>
      </c>
      <c r="E30" s="340" t="s">
        <v>403</v>
      </c>
      <c r="F30" s="340" t="s">
        <v>359</v>
      </c>
      <c r="G30" s="341" t="s">
        <v>345</v>
      </c>
      <c r="H30" s="342">
        <v>4162</v>
      </c>
      <c r="I30" s="343">
        <v>24770</v>
      </c>
      <c r="J30" s="488" t="str">
        <f>HYPERLINK(CONCATENATE("https://www.logobook.ru/prod_show.php?isbn=",B30),"Описание")</f>
        <v>Описание</v>
      </c>
      <c r="K30" s="356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39"/>
      <c r="BE30" s="339"/>
      <c r="BF30" s="339"/>
      <c r="BG30" s="339"/>
      <c r="BH30" s="339"/>
      <c r="BI30" s="339"/>
    </row>
    <row r="31" spans="1:61" s="267" customFormat="1" ht="15">
      <c r="A31" s="337"/>
      <c r="B31" s="338">
        <v>9788131244159</v>
      </c>
      <c r="C31" s="340" t="s">
        <v>434</v>
      </c>
      <c r="D31" s="340" t="s">
        <v>435</v>
      </c>
      <c r="E31" s="340" t="s">
        <v>433</v>
      </c>
      <c r="F31" s="340" t="s">
        <v>351</v>
      </c>
      <c r="G31" s="341"/>
      <c r="H31" s="342">
        <v>1429</v>
      </c>
      <c r="I31" s="343">
        <v>8510</v>
      </c>
      <c r="J31" s="488" t="str">
        <f>HYPERLINK(CONCATENATE("https://www.logobook.ru/prod_show.php?isbn=",B31),"Описание")</f>
        <v>Описание</v>
      </c>
      <c r="K31" s="356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487"/>
      <c r="BE31" s="487"/>
      <c r="BF31" s="487"/>
      <c r="BG31" s="487"/>
      <c r="BH31" s="487"/>
      <c r="BI31" s="487"/>
    </row>
    <row r="32" spans="1:61" s="360" customFormat="1" ht="25.5">
      <c r="A32" s="337"/>
      <c r="B32" s="338">
        <v>9780521694438</v>
      </c>
      <c r="C32" s="340" t="s">
        <v>436</v>
      </c>
      <c r="D32" s="340" t="s">
        <v>437</v>
      </c>
      <c r="E32" s="340" t="s">
        <v>415</v>
      </c>
      <c r="F32" s="340" t="s">
        <v>359</v>
      </c>
      <c r="G32" s="341" t="s">
        <v>345</v>
      </c>
      <c r="H32" s="342">
        <v>8013</v>
      </c>
      <c r="I32" s="343">
        <v>47700</v>
      </c>
      <c r="J32" s="488" t="str">
        <f>HYPERLINK(CONCATENATE("https://www.logobook.ru/prod_show.php?isbn=",B32),"Описание")</f>
        <v>Описание</v>
      </c>
      <c r="K32" s="356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  <c r="AS32" s="359"/>
      <c r="AT32" s="359"/>
      <c r="AU32" s="359"/>
      <c r="AV32" s="359"/>
      <c r="AW32" s="359"/>
      <c r="AX32" s="359"/>
      <c r="AY32" s="359"/>
      <c r="AZ32" s="359"/>
      <c r="BA32" s="359"/>
      <c r="BB32" s="359"/>
      <c r="BC32" s="359"/>
      <c r="BD32" s="316"/>
      <c r="BE32" s="316"/>
      <c r="BF32" s="316"/>
      <c r="BG32" s="316"/>
      <c r="BH32" s="316"/>
      <c r="BI32" s="316"/>
    </row>
    <row r="33" spans="1:61" s="363" customFormat="1" ht="15">
      <c r="A33" s="327" t="s">
        <v>629</v>
      </c>
      <c r="B33" s="346"/>
      <c r="C33" s="347"/>
      <c r="D33" s="347"/>
      <c r="E33" s="347"/>
      <c r="F33" s="347"/>
      <c r="G33" s="348"/>
      <c r="H33" s="361"/>
      <c r="I33" s="334"/>
      <c r="J33" s="489"/>
      <c r="K33" s="362"/>
      <c r="BD33" s="316"/>
      <c r="BE33" s="316"/>
      <c r="BF33" s="316"/>
      <c r="BG33" s="316"/>
      <c r="BH33" s="316"/>
      <c r="BI33" s="316"/>
    </row>
    <row r="34" spans="1:61" s="359" customFormat="1" ht="55.5" customHeight="1">
      <c r="A34" s="337"/>
      <c r="B34" s="369">
        <v>9781107636828</v>
      </c>
      <c r="C34" s="370" t="s">
        <v>1190</v>
      </c>
      <c r="D34" s="370" t="s">
        <v>1191</v>
      </c>
      <c r="E34" s="370" t="s">
        <v>95</v>
      </c>
      <c r="F34" s="370" t="s">
        <v>356</v>
      </c>
      <c r="G34" s="341" t="s">
        <v>345</v>
      </c>
      <c r="H34" s="514">
        <v>5511</v>
      </c>
      <c r="I34" s="343">
        <v>32800</v>
      </c>
      <c r="J34" s="488" t="str">
        <f>HYPERLINK(CONCATENATE("https://www.logobook.ru/prod_show.php?isbn=",B34),"Описание")</f>
        <v>Описание</v>
      </c>
      <c r="K34" s="356"/>
      <c r="BD34" s="316"/>
      <c r="BE34" s="316"/>
      <c r="BF34" s="316"/>
      <c r="BG34" s="316"/>
      <c r="BH34" s="316"/>
      <c r="BI34" s="316"/>
    </row>
    <row r="35" spans="1:10" ht="15">
      <c r="A35" s="337"/>
      <c r="B35" s="338">
        <v>9780198351917</v>
      </c>
      <c r="C35" s="364" t="s">
        <v>404</v>
      </c>
      <c r="D35" s="364" t="s">
        <v>405</v>
      </c>
      <c r="E35" s="364" t="s">
        <v>403</v>
      </c>
      <c r="F35" s="364">
        <v>2015</v>
      </c>
      <c r="G35" s="341" t="s">
        <v>345</v>
      </c>
      <c r="H35" s="342">
        <v>3520</v>
      </c>
      <c r="I35" s="343">
        <v>20950</v>
      </c>
      <c r="J35" s="488" t="str">
        <f>HYPERLINK(CONCATENATE("https://www.logobook.ru/prod_show.php?isbn=",B35),"Описание")</f>
        <v>Описание</v>
      </c>
    </row>
    <row r="36" spans="1:10" ht="15">
      <c r="A36" s="337"/>
      <c r="B36" s="338">
        <v>9780198357674</v>
      </c>
      <c r="C36" s="364" t="s">
        <v>404</v>
      </c>
      <c r="D36" s="340" t="s">
        <v>406</v>
      </c>
      <c r="E36" s="364" t="s">
        <v>403</v>
      </c>
      <c r="F36" s="340" t="s">
        <v>347</v>
      </c>
      <c r="G36" s="341" t="s">
        <v>345</v>
      </c>
      <c r="H36" s="342">
        <v>4006</v>
      </c>
      <c r="I36" s="343">
        <v>23850</v>
      </c>
      <c r="J36" s="488" t="str">
        <f>HYPERLINK(CONCATENATE("https://www.logobook.ru/prod_show.php?isbn=",B36),"Описание")</f>
        <v>Описание</v>
      </c>
    </row>
    <row r="37" spans="1:61" s="336" customFormat="1" ht="15">
      <c r="A37" s="327" t="s">
        <v>395</v>
      </c>
      <c r="B37" s="346"/>
      <c r="C37" s="365"/>
      <c r="D37" s="347"/>
      <c r="E37" s="365"/>
      <c r="F37" s="347"/>
      <c r="G37" s="348"/>
      <c r="H37" s="333"/>
      <c r="I37" s="334"/>
      <c r="J37" s="489"/>
      <c r="K37" s="335"/>
      <c r="BD37" s="316"/>
      <c r="BE37" s="316"/>
      <c r="BF37" s="316"/>
      <c r="BG37" s="316"/>
      <c r="BH37" s="316"/>
      <c r="BI37" s="316"/>
    </row>
    <row r="38" spans="1:61" ht="25.5">
      <c r="A38" s="337"/>
      <c r="B38" s="338">
        <v>9781447144731</v>
      </c>
      <c r="C38" s="340" t="s">
        <v>394</v>
      </c>
      <c r="D38" s="340" t="s">
        <v>395</v>
      </c>
      <c r="E38" s="340" t="s">
        <v>24</v>
      </c>
      <c r="F38" s="340" t="s">
        <v>356</v>
      </c>
      <c r="G38" s="341" t="s">
        <v>349</v>
      </c>
      <c r="H38" s="342">
        <v>9349</v>
      </c>
      <c r="I38" s="343">
        <v>55650</v>
      </c>
      <c r="J38" s="488" t="str">
        <f>HYPERLINK(CONCATENATE("https://www.logobook.ru/prod_show.php?isbn=",B38),"Описание")</f>
        <v>Описание</v>
      </c>
      <c r="BD38" s="355"/>
      <c r="BE38" s="355"/>
      <c r="BF38" s="355"/>
      <c r="BG38" s="355"/>
      <c r="BH38" s="355"/>
      <c r="BI38" s="355"/>
    </row>
    <row r="39" spans="1:61" ht="25.5">
      <c r="A39" s="337"/>
      <c r="B39" s="338">
        <v>9781466596207</v>
      </c>
      <c r="C39" s="340" t="s">
        <v>397</v>
      </c>
      <c r="D39" s="340" t="s">
        <v>398</v>
      </c>
      <c r="E39" s="340" t="s">
        <v>396</v>
      </c>
      <c r="F39" s="340" t="s">
        <v>347</v>
      </c>
      <c r="G39" s="341" t="s">
        <v>349</v>
      </c>
      <c r="H39" s="342">
        <v>8359</v>
      </c>
      <c r="I39" s="343">
        <v>49760</v>
      </c>
      <c r="J39" s="488" t="str">
        <f>HYPERLINK(CONCATENATE("https://www.logobook.ru/prod_show.php?isbn=",B39),"Описание")</f>
        <v>Описание</v>
      </c>
      <c r="BD39" s="355"/>
      <c r="BE39" s="355"/>
      <c r="BF39" s="355"/>
      <c r="BG39" s="355"/>
      <c r="BH39" s="355"/>
      <c r="BI39" s="355"/>
    </row>
    <row r="40" spans="1:10" ht="15">
      <c r="A40" s="337"/>
      <c r="B40" s="283">
        <v>9780124160194</v>
      </c>
      <c r="C40" s="258" t="s">
        <v>399</v>
      </c>
      <c r="D40" s="258" t="s">
        <v>400</v>
      </c>
      <c r="E40" s="258" t="s">
        <v>55</v>
      </c>
      <c r="F40" s="258" t="s">
        <v>353</v>
      </c>
      <c r="G40" s="264" t="s">
        <v>349</v>
      </c>
      <c r="H40" s="265">
        <v>7101</v>
      </c>
      <c r="I40" s="266">
        <v>42270</v>
      </c>
      <c r="J40" s="488" t="str">
        <f>HYPERLINK(CONCATENATE("https://www.logobook.ru/prod_show.php?isbn=",B40),"Описание")</f>
        <v>Описание</v>
      </c>
    </row>
    <row r="41" spans="1:10" ht="15">
      <c r="A41" s="337"/>
      <c r="B41" s="338">
        <v>9788131248874</v>
      </c>
      <c r="C41" s="340" t="s">
        <v>401</v>
      </c>
      <c r="D41" s="340" t="s">
        <v>402</v>
      </c>
      <c r="E41" s="340" t="s">
        <v>389</v>
      </c>
      <c r="F41" s="340">
        <v>2017</v>
      </c>
      <c r="G41" s="341" t="s">
        <v>345</v>
      </c>
      <c r="H41" s="342">
        <v>1761</v>
      </c>
      <c r="I41" s="343">
        <v>10480</v>
      </c>
      <c r="J41" s="488" t="str">
        <f>HYPERLINK(CONCATENATE("https://www.logobook.ru/prod_show.php?isbn=",B41),"Описание")</f>
        <v>Описание</v>
      </c>
    </row>
    <row r="42" spans="1:11" s="336" customFormat="1" ht="15">
      <c r="A42" s="327" t="s">
        <v>1213</v>
      </c>
      <c r="B42" s="346"/>
      <c r="C42" s="347"/>
      <c r="D42" s="347"/>
      <c r="E42" s="347"/>
      <c r="F42" s="347"/>
      <c r="G42" s="348"/>
      <c r="H42" s="333"/>
      <c r="I42" s="334"/>
      <c r="J42" s="489"/>
      <c r="K42" s="335"/>
    </row>
    <row r="43" spans="1:61" s="322" customFormat="1" ht="15">
      <c r="A43" s="337"/>
      <c r="B43" s="283">
        <v>9780128137161</v>
      </c>
      <c r="C43" s="258" t="s">
        <v>776</v>
      </c>
      <c r="D43" s="258" t="s">
        <v>1192</v>
      </c>
      <c r="E43" s="258" t="s">
        <v>55</v>
      </c>
      <c r="F43" s="258" t="s">
        <v>352</v>
      </c>
      <c r="G43" s="284" t="s">
        <v>345</v>
      </c>
      <c r="H43" s="265">
        <v>8130</v>
      </c>
      <c r="I43" s="266">
        <v>48390</v>
      </c>
      <c r="J43" s="488" t="str">
        <f aca="true" t="shared" si="2" ref="J43:J51">HYPERLINK(CONCATENATE("https://www.logobook.ru/prod_show.php?isbn=",B43),"Описание")</f>
        <v>Описание</v>
      </c>
      <c r="K43" s="321"/>
      <c r="BD43" s="316"/>
      <c r="BE43" s="316"/>
      <c r="BF43" s="316"/>
      <c r="BG43" s="316"/>
      <c r="BH43" s="316"/>
      <c r="BI43" s="316"/>
    </row>
    <row r="44" spans="1:61" s="322" customFormat="1" ht="15">
      <c r="A44" s="337"/>
      <c r="B44" s="369">
        <v>9780387772585</v>
      </c>
      <c r="C44" s="370" t="s">
        <v>1193</v>
      </c>
      <c r="D44" s="370" t="s">
        <v>1194</v>
      </c>
      <c r="E44" s="370" t="s">
        <v>24</v>
      </c>
      <c r="F44" s="370" t="s">
        <v>359</v>
      </c>
      <c r="G44" s="292" t="s">
        <v>349</v>
      </c>
      <c r="H44" s="342">
        <v>6552</v>
      </c>
      <c r="I44" s="343">
        <v>39000</v>
      </c>
      <c r="J44" s="488" t="str">
        <f t="shared" si="2"/>
        <v>Описание</v>
      </c>
      <c r="K44" s="321"/>
      <c r="BD44" s="336"/>
      <c r="BE44" s="336"/>
      <c r="BF44" s="336"/>
      <c r="BG44" s="336"/>
      <c r="BH44" s="336"/>
      <c r="BI44" s="336"/>
    </row>
    <row r="45" spans="1:10" ht="16.5" customHeight="1">
      <c r="A45" s="337"/>
      <c r="B45" s="349" t="s">
        <v>93</v>
      </c>
      <c r="C45" s="339" t="s">
        <v>94</v>
      </c>
      <c r="D45" s="366" t="s">
        <v>92</v>
      </c>
      <c r="E45" s="267" t="s">
        <v>95</v>
      </c>
      <c r="F45" s="292" t="s">
        <v>358</v>
      </c>
      <c r="G45" s="292" t="s">
        <v>345</v>
      </c>
      <c r="H45" s="342">
        <v>4787</v>
      </c>
      <c r="I45" s="343">
        <v>28490</v>
      </c>
      <c r="J45" s="488" t="str">
        <f t="shared" si="2"/>
        <v>Описание</v>
      </c>
    </row>
    <row r="46" spans="1:10" ht="15">
      <c r="A46" s="337"/>
      <c r="B46" s="349" t="s">
        <v>70</v>
      </c>
      <c r="C46" s="267" t="s">
        <v>71</v>
      </c>
      <c r="D46" s="267" t="s">
        <v>72</v>
      </c>
      <c r="E46" s="267" t="s">
        <v>24</v>
      </c>
      <c r="F46" s="292" t="s">
        <v>344</v>
      </c>
      <c r="G46" s="292" t="s">
        <v>349</v>
      </c>
      <c r="H46" s="342">
        <v>7479</v>
      </c>
      <c r="I46" s="343">
        <v>44520</v>
      </c>
      <c r="J46" s="488" t="str">
        <f t="shared" si="2"/>
        <v>Описание</v>
      </c>
    </row>
    <row r="47" spans="1:61" ht="25.5">
      <c r="A47" s="337"/>
      <c r="B47" s="338">
        <v>9789401742702</v>
      </c>
      <c r="C47" s="364" t="s">
        <v>447</v>
      </c>
      <c r="D47" s="340" t="s">
        <v>92</v>
      </c>
      <c r="E47" s="340" t="s">
        <v>24</v>
      </c>
      <c r="F47" s="367">
        <v>2013</v>
      </c>
      <c r="G47" s="341" t="s">
        <v>349</v>
      </c>
      <c r="H47" s="342">
        <v>15894</v>
      </c>
      <c r="I47" s="343">
        <v>94610</v>
      </c>
      <c r="J47" s="488" t="str">
        <f t="shared" si="2"/>
        <v>Описание</v>
      </c>
      <c r="BD47" s="336"/>
      <c r="BE47" s="336"/>
      <c r="BF47" s="336"/>
      <c r="BG47" s="336"/>
      <c r="BH47" s="336"/>
      <c r="BI47" s="336"/>
    </row>
    <row r="48" spans="1:10" ht="15">
      <c r="A48" s="337"/>
      <c r="B48" s="349" t="s">
        <v>64</v>
      </c>
      <c r="C48" s="267" t="s">
        <v>65</v>
      </c>
      <c r="D48" s="267" t="s">
        <v>66</v>
      </c>
      <c r="E48" s="267" t="s">
        <v>24</v>
      </c>
      <c r="F48" s="292" t="s">
        <v>347</v>
      </c>
      <c r="G48" s="292" t="s">
        <v>349</v>
      </c>
      <c r="H48" s="342">
        <v>8414</v>
      </c>
      <c r="I48" s="343">
        <v>50080</v>
      </c>
      <c r="J48" s="488" t="str">
        <f t="shared" si="2"/>
        <v>Описание</v>
      </c>
    </row>
    <row r="49" spans="1:61" ht="15">
      <c r="A49" s="337"/>
      <c r="B49" s="349" t="s">
        <v>67</v>
      </c>
      <c r="C49" s="267" t="s">
        <v>68</v>
      </c>
      <c r="D49" s="267" t="s">
        <v>69</v>
      </c>
      <c r="E49" s="267" t="s">
        <v>11</v>
      </c>
      <c r="F49" s="292" t="s">
        <v>359</v>
      </c>
      <c r="G49" s="292" t="s">
        <v>345</v>
      </c>
      <c r="H49" s="342">
        <v>5119</v>
      </c>
      <c r="I49" s="343">
        <v>30470</v>
      </c>
      <c r="J49" s="488" t="str">
        <f t="shared" si="2"/>
        <v>Описание</v>
      </c>
      <c r="BD49" s="355"/>
      <c r="BE49" s="355"/>
      <c r="BF49" s="355"/>
      <c r="BG49" s="355"/>
      <c r="BH49" s="355"/>
      <c r="BI49" s="355"/>
    </row>
    <row r="50" spans="1:61" ht="25.5">
      <c r="A50" s="337"/>
      <c r="B50" s="338">
        <v>9781118230749</v>
      </c>
      <c r="C50" s="340" t="s">
        <v>444</v>
      </c>
      <c r="D50" s="340" t="s">
        <v>445</v>
      </c>
      <c r="E50" s="340" t="s">
        <v>82</v>
      </c>
      <c r="F50" s="367">
        <v>2014</v>
      </c>
      <c r="G50" s="341" t="s">
        <v>345</v>
      </c>
      <c r="H50" s="342">
        <v>5851</v>
      </c>
      <c r="I50" s="343">
        <v>34830</v>
      </c>
      <c r="J50" s="488" t="str">
        <f t="shared" si="2"/>
        <v>Описание</v>
      </c>
      <c r="BD50" s="322"/>
      <c r="BE50" s="322"/>
      <c r="BF50" s="322"/>
      <c r="BG50" s="322"/>
      <c r="BH50" s="322"/>
      <c r="BI50" s="322"/>
    </row>
    <row r="51" spans="1:61" ht="15">
      <c r="A51" s="337"/>
      <c r="B51" s="349">
        <v>9781292057125</v>
      </c>
      <c r="C51" s="267" t="s">
        <v>73</v>
      </c>
      <c r="D51" s="267" t="s">
        <v>74</v>
      </c>
      <c r="E51" s="267" t="s">
        <v>40</v>
      </c>
      <c r="F51" s="292" t="s">
        <v>347</v>
      </c>
      <c r="G51" s="292" t="s">
        <v>345</v>
      </c>
      <c r="H51" s="342">
        <v>4208</v>
      </c>
      <c r="I51" s="343">
        <v>25050</v>
      </c>
      <c r="J51" s="488" t="str">
        <f t="shared" si="2"/>
        <v>Описание</v>
      </c>
      <c r="BD51" s="355"/>
      <c r="BE51" s="355"/>
      <c r="BF51" s="355"/>
      <c r="BG51" s="355"/>
      <c r="BH51" s="355"/>
      <c r="BI51" s="355"/>
    </row>
    <row r="52" spans="1:61" s="336" customFormat="1" ht="15">
      <c r="A52" s="327" t="s">
        <v>77</v>
      </c>
      <c r="B52" s="350"/>
      <c r="C52" s="351"/>
      <c r="D52" s="351"/>
      <c r="E52" s="351"/>
      <c r="F52" s="352"/>
      <c r="G52" s="352"/>
      <c r="H52" s="333"/>
      <c r="I52" s="334"/>
      <c r="J52" s="489"/>
      <c r="K52" s="335"/>
      <c r="BD52" s="316"/>
      <c r="BE52" s="316"/>
      <c r="BF52" s="316"/>
      <c r="BG52" s="316"/>
      <c r="BH52" s="316"/>
      <c r="BI52" s="316"/>
    </row>
    <row r="53" spans="1:61" s="322" customFormat="1" ht="15">
      <c r="A53" s="337"/>
      <c r="B53" s="377">
        <v>9780815344643</v>
      </c>
      <c r="C53" s="357" t="s">
        <v>1195</v>
      </c>
      <c r="D53" s="358" t="s">
        <v>1196</v>
      </c>
      <c r="E53" s="358" t="s">
        <v>82</v>
      </c>
      <c r="F53" s="378" t="s">
        <v>347</v>
      </c>
      <c r="G53" s="292" t="s">
        <v>345</v>
      </c>
      <c r="H53" s="342">
        <v>7838</v>
      </c>
      <c r="I53" s="343">
        <v>46650</v>
      </c>
      <c r="J53" s="488" t="str">
        <f aca="true" t="shared" si="3" ref="J53:J61">HYPERLINK(CONCATENATE("https://www.logobook.ru/prod_show.php?isbn=",B53),"Описание")</f>
        <v>Описание</v>
      </c>
      <c r="K53" s="321"/>
      <c r="BD53" s="336"/>
      <c r="BE53" s="336"/>
      <c r="BF53" s="336"/>
      <c r="BG53" s="336"/>
      <c r="BH53" s="336"/>
      <c r="BI53" s="336"/>
    </row>
    <row r="54" spans="1:61" ht="15">
      <c r="A54" s="337"/>
      <c r="B54" s="349">
        <v>9780815344551</v>
      </c>
      <c r="C54" s="451" t="s">
        <v>88</v>
      </c>
      <c r="D54" s="358" t="s">
        <v>1197</v>
      </c>
      <c r="E54" s="358" t="s">
        <v>82</v>
      </c>
      <c r="F54" s="292" t="s">
        <v>353</v>
      </c>
      <c r="G54" s="292" t="s">
        <v>345</v>
      </c>
      <c r="H54" s="342">
        <v>6270</v>
      </c>
      <c r="I54" s="343">
        <v>37320</v>
      </c>
      <c r="J54" s="488" t="str">
        <f t="shared" si="3"/>
        <v>Описание</v>
      </c>
      <c r="BD54" s="355"/>
      <c r="BE54" s="355"/>
      <c r="BF54" s="355"/>
      <c r="BG54" s="355"/>
      <c r="BH54" s="355"/>
      <c r="BI54" s="355"/>
    </row>
    <row r="55" spans="1:61" ht="15">
      <c r="A55" s="337"/>
      <c r="B55" s="349" t="s">
        <v>47</v>
      </c>
      <c r="C55" s="451" t="s">
        <v>48</v>
      </c>
      <c r="D55" s="267" t="s">
        <v>49</v>
      </c>
      <c r="E55" s="267" t="s">
        <v>50</v>
      </c>
      <c r="F55" s="292" t="s">
        <v>352</v>
      </c>
      <c r="G55" s="292" t="s">
        <v>345</v>
      </c>
      <c r="H55" s="342">
        <v>2665</v>
      </c>
      <c r="I55" s="343">
        <v>15860</v>
      </c>
      <c r="J55" s="488" t="str">
        <f t="shared" si="3"/>
        <v>Описание</v>
      </c>
      <c r="BD55" s="336"/>
      <c r="BE55" s="336"/>
      <c r="BF55" s="336"/>
      <c r="BG55" s="336"/>
      <c r="BH55" s="336"/>
      <c r="BI55" s="336"/>
    </row>
    <row r="56" spans="1:61" ht="15">
      <c r="A56" s="337"/>
      <c r="B56" s="382">
        <v>9780323341264</v>
      </c>
      <c r="C56" s="452" t="s">
        <v>683</v>
      </c>
      <c r="D56" s="246" t="s">
        <v>77</v>
      </c>
      <c r="E56" s="246" t="s">
        <v>55</v>
      </c>
      <c r="F56" s="247" t="s">
        <v>346</v>
      </c>
      <c r="G56" s="247" t="s">
        <v>349</v>
      </c>
      <c r="H56" s="219">
        <v>9349</v>
      </c>
      <c r="I56" s="220">
        <v>55650</v>
      </c>
      <c r="J56" s="488" t="str">
        <f t="shared" si="3"/>
        <v>Описание</v>
      </c>
      <c r="BD56" s="322"/>
      <c r="BE56" s="322"/>
      <c r="BF56" s="322"/>
      <c r="BG56" s="322"/>
      <c r="BH56" s="322"/>
      <c r="BI56" s="322"/>
    </row>
    <row r="57" spans="1:61" ht="15">
      <c r="A57" s="337"/>
      <c r="B57" s="382">
        <v>9780323417402</v>
      </c>
      <c r="C57" s="452" t="s">
        <v>683</v>
      </c>
      <c r="D57" s="246" t="s">
        <v>684</v>
      </c>
      <c r="E57" s="246" t="s">
        <v>55</v>
      </c>
      <c r="F57" s="247" t="s">
        <v>346</v>
      </c>
      <c r="G57" s="247" t="s">
        <v>345</v>
      </c>
      <c r="H57" s="219">
        <v>5422</v>
      </c>
      <c r="I57" s="220">
        <v>32270</v>
      </c>
      <c r="J57" s="488" t="str">
        <f t="shared" si="3"/>
        <v>Описание</v>
      </c>
      <c r="BD57" s="360"/>
      <c r="BE57" s="360"/>
      <c r="BF57" s="360"/>
      <c r="BG57" s="360"/>
      <c r="BH57" s="360"/>
      <c r="BI57" s="360"/>
    </row>
    <row r="58" spans="1:10" ht="15">
      <c r="A58" s="337"/>
      <c r="B58" s="248">
        <v>9780723438762</v>
      </c>
      <c r="C58" s="453" t="s">
        <v>682</v>
      </c>
      <c r="D58" s="246" t="s">
        <v>681</v>
      </c>
      <c r="E58" s="246" t="s">
        <v>680</v>
      </c>
      <c r="F58" s="247" t="s">
        <v>347</v>
      </c>
      <c r="G58" s="247" t="s">
        <v>345</v>
      </c>
      <c r="H58" s="219">
        <v>3459</v>
      </c>
      <c r="I58" s="220">
        <v>20590</v>
      </c>
      <c r="J58" s="488" t="str">
        <f t="shared" si="3"/>
        <v>Описание</v>
      </c>
    </row>
    <row r="59" spans="1:61" s="355" customFormat="1" ht="15">
      <c r="A59" s="353"/>
      <c r="B59" s="349" t="s">
        <v>7</v>
      </c>
      <c r="C59" s="267" t="s">
        <v>8</v>
      </c>
      <c r="D59" s="267" t="s">
        <v>9</v>
      </c>
      <c r="E59" s="267" t="s">
        <v>10</v>
      </c>
      <c r="F59" s="292" t="s">
        <v>344</v>
      </c>
      <c r="G59" s="292" t="s">
        <v>345</v>
      </c>
      <c r="H59" s="342">
        <v>2402</v>
      </c>
      <c r="I59" s="343">
        <v>14300</v>
      </c>
      <c r="J59" s="488" t="str">
        <f t="shared" si="3"/>
        <v>Описание</v>
      </c>
      <c r="K59" s="354"/>
      <c r="BD59" s="322"/>
      <c r="BE59" s="322"/>
      <c r="BF59" s="322"/>
      <c r="BG59" s="322"/>
      <c r="BH59" s="322"/>
      <c r="BI59" s="322"/>
    </row>
    <row r="60" spans="1:11" s="355" customFormat="1" ht="15">
      <c r="A60" s="353"/>
      <c r="B60" s="349" t="s">
        <v>4</v>
      </c>
      <c r="C60" s="267" t="s">
        <v>5</v>
      </c>
      <c r="D60" s="267" t="s">
        <v>1211</v>
      </c>
      <c r="E60" s="267" t="s">
        <v>6</v>
      </c>
      <c r="F60" s="292" t="s">
        <v>342</v>
      </c>
      <c r="G60" s="292" t="s">
        <v>343</v>
      </c>
      <c r="H60" s="342">
        <v>3025</v>
      </c>
      <c r="I60" s="343">
        <v>18010</v>
      </c>
      <c r="J60" s="488" t="str">
        <f t="shared" si="3"/>
        <v>Описание</v>
      </c>
      <c r="K60" s="354"/>
    </row>
    <row r="61" spans="1:61" s="355" customFormat="1" ht="15">
      <c r="A61" s="353"/>
      <c r="B61" s="349" t="s">
        <v>12</v>
      </c>
      <c r="C61" s="267" t="s">
        <v>13</v>
      </c>
      <c r="D61" s="267" t="s">
        <v>14</v>
      </c>
      <c r="E61" s="267" t="s">
        <v>15</v>
      </c>
      <c r="F61" s="292" t="s">
        <v>346</v>
      </c>
      <c r="G61" s="292" t="s">
        <v>345</v>
      </c>
      <c r="H61" s="342">
        <v>4266</v>
      </c>
      <c r="I61" s="343">
        <v>25390</v>
      </c>
      <c r="J61" s="488" t="str">
        <f t="shared" si="3"/>
        <v>Описание</v>
      </c>
      <c r="K61" s="354"/>
      <c r="BD61" s="316"/>
      <c r="BE61" s="316"/>
      <c r="BF61" s="316"/>
      <c r="BG61" s="316"/>
      <c r="BH61" s="316"/>
      <c r="BI61" s="316"/>
    </row>
    <row r="62" spans="1:11" s="336" customFormat="1" ht="15">
      <c r="A62" s="327" t="s">
        <v>636</v>
      </c>
      <c r="B62" s="350"/>
      <c r="C62" s="351"/>
      <c r="D62" s="351"/>
      <c r="E62" s="351"/>
      <c r="F62" s="352"/>
      <c r="G62" s="352"/>
      <c r="H62" s="333"/>
      <c r="I62" s="334"/>
      <c r="J62" s="489"/>
      <c r="K62" s="335"/>
    </row>
    <row r="63" spans="1:10" ht="15">
      <c r="A63" s="368"/>
      <c r="B63" s="338">
        <v>9781118717271</v>
      </c>
      <c r="C63" s="340" t="s">
        <v>456</v>
      </c>
      <c r="D63" s="340" t="s">
        <v>457</v>
      </c>
      <c r="E63" s="340" t="s">
        <v>82</v>
      </c>
      <c r="F63" s="367">
        <v>2015</v>
      </c>
      <c r="G63" s="341" t="s">
        <v>345</v>
      </c>
      <c r="H63" s="342">
        <v>5642</v>
      </c>
      <c r="I63" s="343">
        <v>33580</v>
      </c>
      <c r="J63" s="488" t="str">
        <f aca="true" t="shared" si="4" ref="J63:J69">HYPERLINK(CONCATENATE("https://www.logobook.ru/prod_show.php?isbn=",B63),"Описание")</f>
        <v>Описание</v>
      </c>
    </row>
    <row r="64" spans="1:10" ht="25.5">
      <c r="A64" s="368"/>
      <c r="B64" s="338">
        <v>9780134097329</v>
      </c>
      <c r="C64" s="340" t="s">
        <v>1198</v>
      </c>
      <c r="D64" s="340" t="s">
        <v>1199</v>
      </c>
      <c r="E64" s="340" t="s">
        <v>40</v>
      </c>
      <c r="F64" s="367">
        <v>2016</v>
      </c>
      <c r="G64" s="341" t="s">
        <v>345</v>
      </c>
      <c r="H64" s="342">
        <v>4838</v>
      </c>
      <c r="I64" s="343">
        <v>28800</v>
      </c>
      <c r="J64" s="488" t="str">
        <f t="shared" si="4"/>
        <v>Описание</v>
      </c>
    </row>
    <row r="65" spans="1:61" s="322" customFormat="1" ht="25.5">
      <c r="A65" s="337"/>
      <c r="B65" s="369">
        <v>9789814738149</v>
      </c>
      <c r="C65" s="370" t="s">
        <v>665</v>
      </c>
      <c r="D65" s="370" t="s">
        <v>461</v>
      </c>
      <c r="E65" s="370" t="s">
        <v>19</v>
      </c>
      <c r="F65" s="370" t="s">
        <v>351</v>
      </c>
      <c r="G65" s="371" t="s">
        <v>345</v>
      </c>
      <c r="H65" s="342">
        <v>3950</v>
      </c>
      <c r="I65" s="343">
        <v>23510</v>
      </c>
      <c r="J65" s="488" t="str">
        <f t="shared" si="4"/>
        <v>Описание</v>
      </c>
      <c r="K65" s="321"/>
      <c r="BD65" s="316"/>
      <c r="BE65" s="316"/>
      <c r="BF65" s="316"/>
      <c r="BG65" s="316"/>
      <c r="BH65" s="316"/>
      <c r="BI65" s="316"/>
    </row>
    <row r="66" spans="1:10" ht="25.5">
      <c r="A66" s="368"/>
      <c r="B66" s="338">
        <v>9780199564286</v>
      </c>
      <c r="C66" s="338" t="s">
        <v>452</v>
      </c>
      <c r="D66" s="369" t="s">
        <v>453</v>
      </c>
      <c r="E66" s="338" t="s">
        <v>143</v>
      </c>
      <c r="F66" s="338">
        <v>2011</v>
      </c>
      <c r="G66" s="341" t="s">
        <v>345</v>
      </c>
      <c r="H66" s="342">
        <v>4683</v>
      </c>
      <c r="I66" s="343">
        <v>27880</v>
      </c>
      <c r="J66" s="488" t="str">
        <f t="shared" si="4"/>
        <v>Описание</v>
      </c>
    </row>
    <row r="67" spans="1:10" ht="15">
      <c r="A67" s="368"/>
      <c r="B67" s="338">
        <v>9780471215042</v>
      </c>
      <c r="C67" s="338" t="s">
        <v>454</v>
      </c>
      <c r="D67" s="369" t="s">
        <v>455</v>
      </c>
      <c r="E67" s="372" t="s">
        <v>82</v>
      </c>
      <c r="F67" s="338">
        <v>2004</v>
      </c>
      <c r="G67" s="341" t="s">
        <v>349</v>
      </c>
      <c r="H67" s="342">
        <v>25288</v>
      </c>
      <c r="I67" s="343">
        <v>150520</v>
      </c>
      <c r="J67" s="488" t="str">
        <f t="shared" si="4"/>
        <v>Описание</v>
      </c>
    </row>
    <row r="68" spans="1:10" ht="51">
      <c r="A68" s="368"/>
      <c r="B68" s="338">
        <v>9781119248972</v>
      </c>
      <c r="C68" s="340" t="s">
        <v>458</v>
      </c>
      <c r="D68" s="340" t="s">
        <v>459</v>
      </c>
      <c r="E68" s="340" t="s">
        <v>82</v>
      </c>
      <c r="F68" s="367">
        <v>2017</v>
      </c>
      <c r="G68" s="341" t="s">
        <v>345</v>
      </c>
      <c r="H68" s="342">
        <v>5851</v>
      </c>
      <c r="I68" s="343">
        <v>34830</v>
      </c>
      <c r="J68" s="488" t="str">
        <f t="shared" si="4"/>
        <v>Описание</v>
      </c>
    </row>
    <row r="69" spans="1:10" ht="15">
      <c r="A69" s="368"/>
      <c r="B69" s="338">
        <v>9781420095036</v>
      </c>
      <c r="C69" s="338" t="s">
        <v>450</v>
      </c>
      <c r="D69" s="369" t="s">
        <v>451</v>
      </c>
      <c r="E69" s="338" t="s">
        <v>11</v>
      </c>
      <c r="F69" s="338">
        <v>2009</v>
      </c>
      <c r="G69" s="341" t="s">
        <v>349</v>
      </c>
      <c r="H69" s="342">
        <v>10031</v>
      </c>
      <c r="I69" s="343">
        <v>59710</v>
      </c>
      <c r="J69" s="488" t="str">
        <f t="shared" si="4"/>
        <v>Описание</v>
      </c>
    </row>
    <row r="70" spans="1:61" s="336" customFormat="1" ht="15">
      <c r="A70" s="327" t="s">
        <v>87</v>
      </c>
      <c r="B70" s="346"/>
      <c r="C70" s="347"/>
      <c r="D70" s="347"/>
      <c r="E70" s="347"/>
      <c r="F70" s="347"/>
      <c r="G70" s="348"/>
      <c r="H70" s="333"/>
      <c r="I70" s="334"/>
      <c r="J70" s="489"/>
      <c r="K70" s="335"/>
      <c r="BD70" s="316"/>
      <c r="BE70" s="316"/>
      <c r="BF70" s="316"/>
      <c r="BG70" s="316"/>
      <c r="BH70" s="316"/>
      <c r="BI70" s="316"/>
    </row>
    <row r="71" spans="1:61" s="355" customFormat="1" ht="25.5">
      <c r="A71" s="353"/>
      <c r="B71" s="309">
        <v>9780323077798</v>
      </c>
      <c r="C71" s="310" t="s">
        <v>686</v>
      </c>
      <c r="D71" s="310" t="s">
        <v>685</v>
      </c>
      <c r="E71" s="310" t="s">
        <v>676</v>
      </c>
      <c r="F71" s="310" t="s">
        <v>344</v>
      </c>
      <c r="G71" s="247" t="s">
        <v>345</v>
      </c>
      <c r="H71" s="219">
        <v>5983</v>
      </c>
      <c r="I71" s="220">
        <v>35610</v>
      </c>
      <c r="J71" s="488" t="str">
        <f>HYPERLINK(CONCATENATE("https://www.logobook.ru/prod_show.php?isbn=",B71),"Описание")</f>
        <v>Описание</v>
      </c>
      <c r="K71" s="354"/>
      <c r="BD71" s="316"/>
      <c r="BE71" s="316"/>
      <c r="BF71" s="316"/>
      <c r="BG71" s="316"/>
      <c r="BH71" s="316"/>
      <c r="BI71" s="316"/>
    </row>
    <row r="72" spans="1:61" ht="15">
      <c r="A72" s="337"/>
      <c r="B72" s="349">
        <v>9781975120146</v>
      </c>
      <c r="C72" s="267" t="s">
        <v>61</v>
      </c>
      <c r="D72" s="267" t="s">
        <v>62</v>
      </c>
      <c r="E72" s="267" t="s">
        <v>6</v>
      </c>
      <c r="F72" s="292" t="s">
        <v>675</v>
      </c>
      <c r="G72" s="292" t="s">
        <v>345</v>
      </c>
      <c r="H72" s="342">
        <v>3605</v>
      </c>
      <c r="I72" s="343">
        <v>21460</v>
      </c>
      <c r="J72" s="488" t="str">
        <f>HYPERLINK(CONCATENATE("https://www.logobook.ru/prod_show.php?isbn=",B72),"Описание")</f>
        <v>Описание</v>
      </c>
      <c r="BD72" s="336"/>
      <c r="BE72" s="336"/>
      <c r="BF72" s="336"/>
      <c r="BG72" s="336"/>
      <c r="BH72" s="336"/>
      <c r="BI72" s="336"/>
    </row>
    <row r="73" spans="1:61" ht="15">
      <c r="A73" s="337"/>
      <c r="B73" s="349">
        <v>9781496388421</v>
      </c>
      <c r="C73" s="267" t="s">
        <v>1200</v>
      </c>
      <c r="D73" s="267" t="s">
        <v>1201</v>
      </c>
      <c r="E73" s="267" t="s">
        <v>6</v>
      </c>
      <c r="F73" s="292" t="s">
        <v>675</v>
      </c>
      <c r="G73" s="292" t="s">
        <v>345</v>
      </c>
      <c r="H73" s="342">
        <v>3344</v>
      </c>
      <c r="I73" s="343">
        <v>19900</v>
      </c>
      <c r="J73" s="488" t="str">
        <f>HYPERLINK(CONCATENATE("https://www.logobook.ru/prod_show.php?isbn=",B73),"Описание")</f>
        <v>Описание</v>
      </c>
      <c r="BD73" s="355"/>
      <c r="BE73" s="355"/>
      <c r="BF73" s="355"/>
      <c r="BG73" s="355"/>
      <c r="BH73" s="355"/>
      <c r="BI73" s="355"/>
    </row>
    <row r="74" spans="1:61" ht="15">
      <c r="A74" s="337"/>
      <c r="B74" s="349" t="s">
        <v>58</v>
      </c>
      <c r="C74" s="267" t="s">
        <v>59</v>
      </c>
      <c r="D74" s="267" t="s">
        <v>60</v>
      </c>
      <c r="E74" s="267" t="s">
        <v>6</v>
      </c>
      <c r="F74" s="292" t="s">
        <v>351</v>
      </c>
      <c r="G74" s="292" t="s">
        <v>345</v>
      </c>
      <c r="H74" s="342">
        <v>5434</v>
      </c>
      <c r="I74" s="343">
        <v>32350</v>
      </c>
      <c r="J74" s="488" t="str">
        <f>HYPERLINK(CONCATENATE("https://www.logobook.ru/prod_show.php?isbn=",B74),"Описание")</f>
        <v>Описание</v>
      </c>
      <c r="BD74" s="355"/>
      <c r="BE74" s="355"/>
      <c r="BF74" s="355"/>
      <c r="BG74" s="355"/>
      <c r="BH74" s="355"/>
      <c r="BI74" s="355"/>
    </row>
    <row r="75" spans="1:61" s="336" customFormat="1" ht="15">
      <c r="A75" s="327" t="s">
        <v>341</v>
      </c>
      <c r="B75" s="350"/>
      <c r="C75" s="351"/>
      <c r="D75" s="351"/>
      <c r="E75" s="351"/>
      <c r="F75" s="352"/>
      <c r="G75" s="352"/>
      <c r="H75" s="333"/>
      <c r="I75" s="334"/>
      <c r="J75" s="489"/>
      <c r="K75" s="335"/>
      <c r="BD75" s="316"/>
      <c r="BE75" s="316"/>
      <c r="BF75" s="316"/>
      <c r="BG75" s="316"/>
      <c r="BH75" s="316"/>
      <c r="BI75" s="316"/>
    </row>
    <row r="76" spans="1:61" s="355" customFormat="1" ht="15">
      <c r="A76" s="353"/>
      <c r="B76" s="309">
        <v>9781455706846</v>
      </c>
      <c r="C76" s="310" t="s">
        <v>410</v>
      </c>
      <c r="D76" s="310" t="s">
        <v>411</v>
      </c>
      <c r="E76" s="310" t="s">
        <v>55</v>
      </c>
      <c r="F76" s="310" t="s">
        <v>356</v>
      </c>
      <c r="G76" s="313" t="s">
        <v>345</v>
      </c>
      <c r="H76" s="219">
        <v>5422</v>
      </c>
      <c r="I76" s="220">
        <v>32270</v>
      </c>
      <c r="J76" s="488" t="str">
        <f aca="true" t="shared" si="5" ref="J76:J94">HYPERLINK(CONCATENATE("https://www.logobook.ru/prod_show.php?isbn=",B76),"Описание")</f>
        <v>Описание</v>
      </c>
      <c r="K76" s="354"/>
      <c r="BD76" s="316"/>
      <c r="BE76" s="316"/>
      <c r="BF76" s="316"/>
      <c r="BG76" s="316"/>
      <c r="BH76" s="316"/>
      <c r="BI76" s="316"/>
    </row>
    <row r="77" spans="1:61" ht="15">
      <c r="A77" s="337"/>
      <c r="B77" s="349" t="s">
        <v>89</v>
      </c>
      <c r="C77" s="267" t="s">
        <v>90</v>
      </c>
      <c r="D77" s="339" t="s">
        <v>91</v>
      </c>
      <c r="E77" s="267" t="s">
        <v>6</v>
      </c>
      <c r="F77" s="292" t="s">
        <v>346</v>
      </c>
      <c r="G77" s="292" t="s">
        <v>345</v>
      </c>
      <c r="H77" s="342">
        <v>5016</v>
      </c>
      <c r="I77" s="343">
        <v>29860</v>
      </c>
      <c r="J77" s="488" t="str">
        <f t="shared" si="5"/>
        <v>Описание</v>
      </c>
      <c r="BD77" s="355"/>
      <c r="BE77" s="355"/>
      <c r="BF77" s="355"/>
      <c r="BG77" s="355"/>
      <c r="BH77" s="355"/>
      <c r="BI77" s="355"/>
    </row>
    <row r="78" spans="1:61" s="355" customFormat="1" ht="25.5">
      <c r="A78" s="353"/>
      <c r="B78" s="309">
        <v>9780323313308</v>
      </c>
      <c r="C78" s="310" t="s">
        <v>407</v>
      </c>
      <c r="D78" s="310" t="s">
        <v>408</v>
      </c>
      <c r="E78" s="310" t="s">
        <v>55</v>
      </c>
      <c r="F78" s="310" t="s">
        <v>347</v>
      </c>
      <c r="G78" s="313" t="s">
        <v>345</v>
      </c>
      <c r="H78" s="219">
        <v>5983</v>
      </c>
      <c r="I78" s="220">
        <v>35610</v>
      </c>
      <c r="J78" s="488" t="str">
        <f t="shared" si="5"/>
        <v>Описание</v>
      </c>
      <c r="K78" s="354"/>
      <c r="BD78" s="344"/>
      <c r="BE78" s="344"/>
      <c r="BF78" s="344"/>
      <c r="BG78" s="344"/>
      <c r="BH78" s="344"/>
      <c r="BI78" s="344"/>
    </row>
    <row r="79" spans="1:10" ht="38.25">
      <c r="A79" s="337"/>
      <c r="B79" s="338">
        <v>9781975115364</v>
      </c>
      <c r="C79" s="340" t="s">
        <v>409</v>
      </c>
      <c r="D79" s="340" t="s">
        <v>1203</v>
      </c>
      <c r="E79" s="340" t="s">
        <v>6</v>
      </c>
      <c r="F79" s="340" t="s">
        <v>675</v>
      </c>
      <c r="G79" s="341" t="s">
        <v>345</v>
      </c>
      <c r="H79" s="342">
        <v>5225</v>
      </c>
      <c r="I79" s="343">
        <v>31100</v>
      </c>
      <c r="J79" s="488" t="str">
        <f t="shared" si="5"/>
        <v>Описание</v>
      </c>
    </row>
    <row r="80" spans="1:10" ht="15">
      <c r="A80" s="337"/>
      <c r="B80" s="349">
        <v>9780323523752</v>
      </c>
      <c r="C80" s="267" t="s">
        <v>56</v>
      </c>
      <c r="D80" s="267" t="s">
        <v>1202</v>
      </c>
      <c r="E80" s="246" t="s">
        <v>676</v>
      </c>
      <c r="F80" s="292" t="s">
        <v>675</v>
      </c>
      <c r="G80" s="292" t="s">
        <v>357</v>
      </c>
      <c r="H80" s="342">
        <v>5796</v>
      </c>
      <c r="I80" s="343">
        <v>34500</v>
      </c>
      <c r="J80" s="488" t="str">
        <f t="shared" si="5"/>
        <v>Описание</v>
      </c>
    </row>
    <row r="81" spans="1:10" ht="15">
      <c r="A81" s="337"/>
      <c r="B81" s="349" t="s">
        <v>51</v>
      </c>
      <c r="C81" s="267" t="s">
        <v>52</v>
      </c>
      <c r="D81" s="267" t="s">
        <v>53</v>
      </c>
      <c r="E81" s="267" t="s">
        <v>19</v>
      </c>
      <c r="F81" s="292" t="s">
        <v>351</v>
      </c>
      <c r="G81" s="292" t="s">
        <v>355</v>
      </c>
      <c r="H81" s="342">
        <v>6269</v>
      </c>
      <c r="I81" s="343">
        <v>37320</v>
      </c>
      <c r="J81" s="488" t="str">
        <f t="shared" si="5"/>
        <v>Описание</v>
      </c>
    </row>
    <row r="82" spans="1:10" ht="15">
      <c r="A82" s="337"/>
      <c r="B82" s="349">
        <v>9781975114848</v>
      </c>
      <c r="C82" s="267" t="s">
        <v>54</v>
      </c>
      <c r="D82" s="267" t="s">
        <v>1204</v>
      </c>
      <c r="E82" s="267" t="s">
        <v>6</v>
      </c>
      <c r="F82" s="292" t="s">
        <v>352</v>
      </c>
      <c r="G82" s="292" t="s">
        <v>345</v>
      </c>
      <c r="H82" s="342">
        <v>4179</v>
      </c>
      <c r="I82" s="343">
        <v>24880</v>
      </c>
      <c r="J82" s="488" t="str">
        <f t="shared" si="5"/>
        <v>Описание</v>
      </c>
    </row>
    <row r="83" spans="1:61" s="355" customFormat="1" ht="15">
      <c r="A83" s="353"/>
      <c r="B83" s="382">
        <v>9780723435020</v>
      </c>
      <c r="C83" s="221" t="s">
        <v>687</v>
      </c>
      <c r="D83" s="221" t="s">
        <v>692</v>
      </c>
      <c r="E83" s="246" t="s">
        <v>676</v>
      </c>
      <c r="F83" s="228">
        <v>41899</v>
      </c>
      <c r="G83" s="221" t="s">
        <v>345</v>
      </c>
      <c r="H83" s="219">
        <v>5422</v>
      </c>
      <c r="I83" s="220">
        <v>32270</v>
      </c>
      <c r="J83" s="488" t="str">
        <f t="shared" si="5"/>
        <v>Описание</v>
      </c>
      <c r="K83" s="354"/>
      <c r="BD83" s="316"/>
      <c r="BE83" s="316"/>
      <c r="BF83" s="316"/>
      <c r="BG83" s="316"/>
      <c r="BH83" s="316"/>
      <c r="BI83" s="316"/>
    </row>
    <row r="84" spans="1:61" s="355" customFormat="1" ht="15">
      <c r="A84" s="353"/>
      <c r="B84" s="382">
        <v>9780323612791</v>
      </c>
      <c r="C84" s="221" t="s">
        <v>687</v>
      </c>
      <c r="D84" s="221" t="s">
        <v>692</v>
      </c>
      <c r="E84" s="402" t="s">
        <v>55</v>
      </c>
      <c r="F84" s="228">
        <v>43529</v>
      </c>
      <c r="G84" s="221" t="s">
        <v>345</v>
      </c>
      <c r="H84" s="219">
        <v>5609</v>
      </c>
      <c r="I84" s="220">
        <v>33390</v>
      </c>
      <c r="J84" s="488" t="str">
        <f t="shared" si="5"/>
        <v>Описание</v>
      </c>
      <c r="K84" s="354"/>
      <c r="BD84" s="316"/>
      <c r="BE84" s="316"/>
      <c r="BF84" s="316"/>
      <c r="BG84" s="316"/>
      <c r="BH84" s="316"/>
      <c r="BI84" s="316"/>
    </row>
    <row r="85" spans="1:61" s="355" customFormat="1" ht="15">
      <c r="A85" s="353"/>
      <c r="B85" s="382">
        <v>9780323355636</v>
      </c>
      <c r="C85" s="221" t="s">
        <v>688</v>
      </c>
      <c r="D85" s="221" t="s">
        <v>693</v>
      </c>
      <c r="E85" s="246" t="s">
        <v>676</v>
      </c>
      <c r="F85" s="228">
        <v>42389</v>
      </c>
      <c r="G85" s="221" t="s">
        <v>345</v>
      </c>
      <c r="H85" s="219">
        <v>5796</v>
      </c>
      <c r="I85" s="220">
        <v>34500</v>
      </c>
      <c r="J85" s="488" t="str">
        <f t="shared" si="5"/>
        <v>Описание</v>
      </c>
      <c r="K85" s="354"/>
      <c r="BD85" s="316"/>
      <c r="BE85" s="316"/>
      <c r="BF85" s="316"/>
      <c r="BG85" s="316"/>
      <c r="BH85" s="316"/>
      <c r="BI85" s="316"/>
    </row>
    <row r="86" spans="1:61" s="355" customFormat="1" ht="15">
      <c r="A86" s="353"/>
      <c r="B86" s="382">
        <v>9780323396134</v>
      </c>
      <c r="C86" s="221" t="s">
        <v>688</v>
      </c>
      <c r="D86" s="221" t="s">
        <v>1206</v>
      </c>
      <c r="E86" s="246" t="s">
        <v>676</v>
      </c>
      <c r="F86" s="228">
        <v>2016</v>
      </c>
      <c r="G86" s="221" t="s">
        <v>345</v>
      </c>
      <c r="H86" s="219">
        <v>3646</v>
      </c>
      <c r="I86" s="220">
        <v>21700</v>
      </c>
      <c r="J86" s="488" t="str">
        <f t="shared" si="5"/>
        <v>Описание</v>
      </c>
      <c r="K86" s="354"/>
      <c r="BD86" s="360"/>
      <c r="BE86" s="360"/>
      <c r="BF86" s="360"/>
      <c r="BG86" s="360"/>
      <c r="BH86" s="360"/>
      <c r="BI86" s="360"/>
    </row>
    <row r="87" spans="1:61" s="355" customFormat="1" ht="15">
      <c r="A87" s="353"/>
      <c r="B87" s="382">
        <v>9780702047473</v>
      </c>
      <c r="C87" s="221" t="s">
        <v>689</v>
      </c>
      <c r="D87" s="221" t="s">
        <v>694</v>
      </c>
      <c r="E87" s="246" t="s">
        <v>676</v>
      </c>
      <c r="F87" s="228">
        <v>41611</v>
      </c>
      <c r="G87" s="221" t="s">
        <v>345</v>
      </c>
      <c r="H87" s="219">
        <v>5983</v>
      </c>
      <c r="I87" s="220">
        <v>35610</v>
      </c>
      <c r="J87" s="488" t="str">
        <f t="shared" si="5"/>
        <v>Описание</v>
      </c>
      <c r="K87" s="354"/>
      <c r="BD87" s="336"/>
      <c r="BE87" s="336"/>
      <c r="BF87" s="336"/>
      <c r="BG87" s="336"/>
      <c r="BH87" s="336"/>
      <c r="BI87" s="336"/>
    </row>
    <row r="88" spans="1:61" s="355" customFormat="1" ht="15">
      <c r="A88" s="353"/>
      <c r="B88" s="385">
        <v>9780323611541</v>
      </c>
      <c r="C88" s="442" t="s">
        <v>690</v>
      </c>
      <c r="D88" s="442" t="s">
        <v>695</v>
      </c>
      <c r="E88" s="443" t="s">
        <v>676</v>
      </c>
      <c r="F88" s="444" t="s">
        <v>1205</v>
      </c>
      <c r="G88" s="442" t="s">
        <v>345</v>
      </c>
      <c r="H88" s="219">
        <v>5796</v>
      </c>
      <c r="I88" s="446">
        <v>34500</v>
      </c>
      <c r="J88" s="488" t="str">
        <f t="shared" si="5"/>
        <v>Описание</v>
      </c>
      <c r="K88" s="354"/>
      <c r="BD88" s="316"/>
      <c r="BE88" s="316"/>
      <c r="BF88" s="316"/>
      <c r="BG88" s="316"/>
      <c r="BH88" s="316"/>
      <c r="BI88" s="316"/>
    </row>
    <row r="89" spans="1:61" s="355" customFormat="1" ht="15">
      <c r="A89" s="353"/>
      <c r="B89" s="447">
        <v>9780323611558</v>
      </c>
      <c r="C89" s="448" t="s">
        <v>697</v>
      </c>
      <c r="D89" s="448" t="s">
        <v>698</v>
      </c>
      <c r="E89" s="443" t="s">
        <v>676</v>
      </c>
      <c r="F89" s="449" t="s">
        <v>699</v>
      </c>
      <c r="G89" s="442" t="s">
        <v>345</v>
      </c>
      <c r="H89" s="445">
        <v>4207</v>
      </c>
      <c r="I89" s="446">
        <v>25040</v>
      </c>
      <c r="J89" s="488" t="str">
        <f t="shared" si="5"/>
        <v>Описание</v>
      </c>
      <c r="K89" s="354"/>
      <c r="BD89" s="316"/>
      <c r="BE89" s="316"/>
      <c r="BF89" s="316"/>
      <c r="BG89" s="316"/>
      <c r="BH89" s="316"/>
      <c r="BI89" s="316"/>
    </row>
    <row r="90" spans="1:61" s="355" customFormat="1" ht="15">
      <c r="A90" s="353"/>
      <c r="B90" s="447">
        <v>9780323313391</v>
      </c>
      <c r="C90" s="448" t="s">
        <v>697</v>
      </c>
      <c r="D90" s="448" t="s">
        <v>700</v>
      </c>
      <c r="E90" s="443" t="s">
        <v>676</v>
      </c>
      <c r="F90" s="450">
        <v>42064</v>
      </c>
      <c r="G90" s="442" t="s">
        <v>345</v>
      </c>
      <c r="H90" s="445">
        <v>2804</v>
      </c>
      <c r="I90" s="446">
        <v>16690</v>
      </c>
      <c r="J90" s="488" t="str">
        <f t="shared" si="5"/>
        <v>Описание</v>
      </c>
      <c r="K90" s="354"/>
      <c r="BD90" s="322"/>
      <c r="BE90" s="322"/>
      <c r="BF90" s="322"/>
      <c r="BG90" s="322"/>
      <c r="BH90" s="322"/>
      <c r="BI90" s="322"/>
    </row>
    <row r="91" spans="1:61" s="355" customFormat="1" ht="15">
      <c r="A91" s="353"/>
      <c r="B91" s="382">
        <v>9780323313377</v>
      </c>
      <c r="C91" s="221" t="s">
        <v>690</v>
      </c>
      <c r="D91" s="221" t="s">
        <v>696</v>
      </c>
      <c r="E91" s="246" t="s">
        <v>676</v>
      </c>
      <c r="F91" s="228">
        <v>42116</v>
      </c>
      <c r="G91" s="221" t="s">
        <v>345</v>
      </c>
      <c r="H91" s="219">
        <v>4768</v>
      </c>
      <c r="I91" s="220">
        <v>28380</v>
      </c>
      <c r="J91" s="488" t="str">
        <f t="shared" si="5"/>
        <v>Описание</v>
      </c>
      <c r="K91" s="354"/>
      <c r="BD91" s="336"/>
      <c r="BE91" s="336"/>
      <c r="BF91" s="336"/>
      <c r="BG91" s="336"/>
      <c r="BH91" s="336"/>
      <c r="BI91" s="336"/>
    </row>
    <row r="92" spans="1:61" s="355" customFormat="1" ht="15">
      <c r="A92" s="353"/>
      <c r="B92" s="382">
        <v>9780323313308</v>
      </c>
      <c r="C92" s="221" t="s">
        <v>691</v>
      </c>
      <c r="D92" s="221" t="s">
        <v>408</v>
      </c>
      <c r="E92" s="246" t="s">
        <v>676</v>
      </c>
      <c r="F92" s="228">
        <v>42067</v>
      </c>
      <c r="G92" s="221" t="s">
        <v>345</v>
      </c>
      <c r="H92" s="219">
        <v>5983</v>
      </c>
      <c r="I92" s="220">
        <v>35610</v>
      </c>
      <c r="J92" s="488" t="str">
        <f t="shared" si="5"/>
        <v>Описание</v>
      </c>
      <c r="K92" s="354"/>
      <c r="BD92" s="316"/>
      <c r="BE92" s="316"/>
      <c r="BF92" s="316"/>
      <c r="BG92" s="316"/>
      <c r="BH92" s="316"/>
      <c r="BI92" s="316"/>
    </row>
    <row r="93" spans="1:61" s="355" customFormat="1" ht="15">
      <c r="A93" s="353"/>
      <c r="B93" s="309">
        <v>9788131248829</v>
      </c>
      <c r="C93" s="310" t="s">
        <v>390</v>
      </c>
      <c r="D93" s="310" t="s">
        <v>414</v>
      </c>
      <c r="E93" s="310" t="s">
        <v>389</v>
      </c>
      <c r="F93" s="310">
        <v>2017</v>
      </c>
      <c r="G93" s="221" t="s">
        <v>345</v>
      </c>
      <c r="H93" s="219">
        <v>2599</v>
      </c>
      <c r="I93" s="220">
        <v>15470</v>
      </c>
      <c r="J93" s="488" t="str">
        <f t="shared" si="5"/>
        <v>Описание</v>
      </c>
      <c r="K93" s="354"/>
      <c r="BD93" s="322"/>
      <c r="BE93" s="322"/>
      <c r="BF93" s="322"/>
      <c r="BG93" s="322"/>
      <c r="BH93" s="322"/>
      <c r="BI93" s="322"/>
    </row>
    <row r="94" spans="1:61" s="355" customFormat="1" ht="15">
      <c r="A94" s="353"/>
      <c r="B94" s="309">
        <v>9788131243459</v>
      </c>
      <c r="C94" s="310" t="s">
        <v>412</v>
      </c>
      <c r="D94" s="310" t="s">
        <v>413</v>
      </c>
      <c r="E94" s="310" t="s">
        <v>389</v>
      </c>
      <c r="F94" s="310">
        <v>2016</v>
      </c>
      <c r="G94" s="313" t="s">
        <v>345</v>
      </c>
      <c r="H94" s="219">
        <v>2166</v>
      </c>
      <c r="I94" s="220">
        <v>12890</v>
      </c>
      <c r="J94" s="488" t="str">
        <f t="shared" si="5"/>
        <v>Описание</v>
      </c>
      <c r="K94" s="354"/>
      <c r="BD94" s="316"/>
      <c r="BE94" s="316"/>
      <c r="BF94" s="316"/>
      <c r="BG94" s="316"/>
      <c r="BH94" s="316"/>
      <c r="BI94" s="316"/>
    </row>
    <row r="95" spans="1:11" s="322" customFormat="1" ht="15">
      <c r="A95" s="327" t="s">
        <v>1447</v>
      </c>
      <c r="B95" s="346"/>
      <c r="C95" s="347"/>
      <c r="D95" s="347"/>
      <c r="E95" s="347"/>
      <c r="F95" s="347"/>
      <c r="G95" s="348"/>
      <c r="H95" s="333"/>
      <c r="I95" s="334"/>
      <c r="J95" s="489"/>
      <c r="K95" s="321"/>
    </row>
    <row r="96" spans="1:11" s="322" customFormat="1" ht="25.5">
      <c r="A96" s="353"/>
      <c r="B96" s="309">
        <v>9780323370813</v>
      </c>
      <c r="C96" s="310" t="s">
        <v>1448</v>
      </c>
      <c r="D96" s="310" t="s">
        <v>1449</v>
      </c>
      <c r="E96" s="310" t="s">
        <v>32</v>
      </c>
      <c r="F96" s="310" t="s">
        <v>351</v>
      </c>
      <c r="G96" s="313" t="s">
        <v>367</v>
      </c>
      <c r="H96" s="219">
        <v>7012</v>
      </c>
      <c r="I96" s="220">
        <v>41740</v>
      </c>
      <c r="J96" s="488" t="s">
        <v>1471</v>
      </c>
      <c r="K96" s="321"/>
    </row>
    <row r="97" spans="1:11" s="322" customFormat="1" ht="25.5">
      <c r="A97" s="353"/>
      <c r="B97" s="309">
        <v>9780323378437</v>
      </c>
      <c r="C97" s="310" t="s">
        <v>1450</v>
      </c>
      <c r="D97" s="310" t="s">
        <v>1451</v>
      </c>
      <c r="E97" s="310" t="s">
        <v>32</v>
      </c>
      <c r="F97" s="310" t="s">
        <v>346</v>
      </c>
      <c r="G97" s="313" t="s">
        <v>367</v>
      </c>
      <c r="H97" s="219">
        <v>2243</v>
      </c>
      <c r="I97" s="220">
        <v>13350</v>
      </c>
      <c r="J97" s="481" t="s">
        <v>1472</v>
      </c>
      <c r="K97" s="321"/>
    </row>
    <row r="98" spans="1:11" s="322" customFormat="1" ht="25.5">
      <c r="A98" s="353"/>
      <c r="B98" s="309">
        <v>9780323533195</v>
      </c>
      <c r="C98" s="310" t="s">
        <v>1452</v>
      </c>
      <c r="D98" s="310" t="s">
        <v>1453</v>
      </c>
      <c r="E98" s="310" t="s">
        <v>32</v>
      </c>
      <c r="F98" s="310" t="s">
        <v>352</v>
      </c>
      <c r="G98" s="313" t="s">
        <v>349</v>
      </c>
      <c r="H98" s="219">
        <v>5142</v>
      </c>
      <c r="I98" s="220">
        <v>30610</v>
      </c>
      <c r="J98" s="481" t="s">
        <v>1473</v>
      </c>
      <c r="K98" s="321"/>
    </row>
    <row r="99" spans="1:11" s="322" customFormat="1" ht="38.25">
      <c r="A99" s="353"/>
      <c r="B99" s="309">
        <v>9780323396455</v>
      </c>
      <c r="C99" s="310" t="s">
        <v>1454</v>
      </c>
      <c r="D99" s="310" t="s">
        <v>1455</v>
      </c>
      <c r="E99" s="310" t="s">
        <v>32</v>
      </c>
      <c r="F99" s="310" t="s">
        <v>346</v>
      </c>
      <c r="G99" s="313" t="s">
        <v>367</v>
      </c>
      <c r="H99" s="219">
        <v>6731</v>
      </c>
      <c r="I99" s="220">
        <v>40070</v>
      </c>
      <c r="J99" s="481" t="s">
        <v>1474</v>
      </c>
      <c r="K99" s="321"/>
    </row>
    <row r="100" spans="1:11" s="322" customFormat="1" ht="25.5">
      <c r="A100" s="353"/>
      <c r="B100" s="309">
        <v>9780443073991</v>
      </c>
      <c r="C100" s="310" t="s">
        <v>1456</v>
      </c>
      <c r="D100" s="310" t="s">
        <v>1457</v>
      </c>
      <c r="E100" s="310" t="s">
        <v>32</v>
      </c>
      <c r="F100" s="310" t="s">
        <v>1463</v>
      </c>
      <c r="G100" s="313" t="s">
        <v>367</v>
      </c>
      <c r="H100" s="219">
        <v>2243</v>
      </c>
      <c r="I100" s="220">
        <v>13350</v>
      </c>
      <c r="J100" s="481" t="s">
        <v>1475</v>
      </c>
      <c r="K100" s="321"/>
    </row>
    <row r="101" spans="1:11" s="322" customFormat="1" ht="15">
      <c r="A101" s="353"/>
      <c r="B101" s="309">
        <v>9780444521187</v>
      </c>
      <c r="C101" s="310" t="s">
        <v>1458</v>
      </c>
      <c r="D101" s="310" t="s">
        <v>1459</v>
      </c>
      <c r="E101" s="310" t="s">
        <v>32</v>
      </c>
      <c r="F101" s="310" t="s">
        <v>363</v>
      </c>
      <c r="G101" s="313" t="s">
        <v>367</v>
      </c>
      <c r="H101" s="219">
        <v>2333</v>
      </c>
      <c r="I101" s="220">
        <v>13890</v>
      </c>
      <c r="J101" s="481" t="s">
        <v>1476</v>
      </c>
      <c r="K101" s="321"/>
    </row>
    <row r="102" spans="1:11" s="322" customFormat="1" ht="25.5">
      <c r="A102" s="353"/>
      <c r="B102" s="309">
        <v>9780323427944</v>
      </c>
      <c r="C102" s="310" t="s">
        <v>1460</v>
      </c>
      <c r="D102" s="310" t="s">
        <v>1461</v>
      </c>
      <c r="E102" s="310" t="s">
        <v>32</v>
      </c>
      <c r="F102" s="310" t="s">
        <v>346</v>
      </c>
      <c r="G102" s="313" t="s">
        <v>367</v>
      </c>
      <c r="H102" s="219">
        <v>6825</v>
      </c>
      <c r="I102" s="220">
        <v>40630</v>
      </c>
      <c r="J102" s="481" t="s">
        <v>1477</v>
      </c>
      <c r="K102" s="321"/>
    </row>
    <row r="103" spans="1:11" s="322" customFormat="1" ht="15">
      <c r="A103" s="353"/>
      <c r="B103" s="309">
        <v>9780702075506</v>
      </c>
      <c r="C103" s="310" t="s">
        <v>1464</v>
      </c>
      <c r="D103" s="310" t="s">
        <v>1462</v>
      </c>
      <c r="E103" s="310" t="s">
        <v>32</v>
      </c>
      <c r="F103" s="310" t="s">
        <v>346</v>
      </c>
      <c r="G103" s="313" t="s">
        <v>367</v>
      </c>
      <c r="H103" s="219">
        <v>1570</v>
      </c>
      <c r="I103" s="220">
        <v>9350</v>
      </c>
      <c r="J103" s="481" t="s">
        <v>1478</v>
      </c>
      <c r="K103" s="321"/>
    </row>
    <row r="104" spans="1:11" s="322" customFormat="1" ht="38.25">
      <c r="A104" s="337"/>
      <c r="B104" s="369">
        <v>9780521682015</v>
      </c>
      <c r="C104" s="370" t="s">
        <v>1465</v>
      </c>
      <c r="D104" s="370" t="s">
        <v>1466</v>
      </c>
      <c r="E104" s="370" t="s">
        <v>95</v>
      </c>
      <c r="F104" s="370" t="s">
        <v>369</v>
      </c>
      <c r="G104" s="371" t="s">
        <v>367</v>
      </c>
      <c r="H104" s="342">
        <v>1796</v>
      </c>
      <c r="I104" s="343">
        <v>10690</v>
      </c>
      <c r="J104" s="481" t="s">
        <v>1479</v>
      </c>
      <c r="K104" s="321"/>
    </row>
    <row r="105" spans="1:11" s="322" customFormat="1" ht="25.5">
      <c r="A105" s="337"/>
      <c r="B105" s="369">
        <v>9780521606660</v>
      </c>
      <c r="C105" s="370" t="s">
        <v>1468</v>
      </c>
      <c r="D105" s="370" t="s">
        <v>1467</v>
      </c>
      <c r="E105" s="370" t="s">
        <v>95</v>
      </c>
      <c r="F105" s="370" t="s">
        <v>362</v>
      </c>
      <c r="G105" s="371" t="s">
        <v>367</v>
      </c>
      <c r="H105" s="342">
        <v>1759</v>
      </c>
      <c r="I105" s="343">
        <v>10470</v>
      </c>
      <c r="J105" s="481" t="s">
        <v>1480</v>
      </c>
      <c r="K105" s="321"/>
    </row>
    <row r="106" spans="1:11" s="322" customFormat="1" ht="38.25">
      <c r="A106" s="337"/>
      <c r="B106" s="369">
        <v>9781496318886</v>
      </c>
      <c r="C106" s="370" t="s">
        <v>1469</v>
      </c>
      <c r="D106" s="370" t="s">
        <v>1470</v>
      </c>
      <c r="E106" s="370" t="s">
        <v>6</v>
      </c>
      <c r="F106" s="370" t="s">
        <v>351</v>
      </c>
      <c r="G106" s="371" t="s">
        <v>367</v>
      </c>
      <c r="H106" s="342">
        <v>6584</v>
      </c>
      <c r="I106" s="343">
        <v>39190</v>
      </c>
      <c r="J106" s="481" t="s">
        <v>1481</v>
      </c>
      <c r="K106" s="321"/>
    </row>
    <row r="107" spans="1:11" s="322" customFormat="1" ht="15">
      <c r="A107" s="337"/>
      <c r="B107" s="369"/>
      <c r="C107" s="370"/>
      <c r="D107" s="370"/>
      <c r="E107" s="370"/>
      <c r="F107" s="370"/>
      <c r="G107" s="371"/>
      <c r="H107" s="342"/>
      <c r="I107" s="343"/>
      <c r="J107" s="488"/>
      <c r="K107" s="321"/>
    </row>
    <row r="108" spans="1:61" s="336" customFormat="1" ht="15">
      <c r="A108" s="327" t="s">
        <v>630</v>
      </c>
      <c r="B108" s="350"/>
      <c r="C108" s="351"/>
      <c r="D108" s="351"/>
      <c r="E108" s="351"/>
      <c r="F108" s="352"/>
      <c r="G108" s="352"/>
      <c r="H108" s="333"/>
      <c r="I108" s="334"/>
      <c r="J108" s="489"/>
      <c r="K108" s="335"/>
      <c r="BD108" s="316"/>
      <c r="BE108" s="316"/>
      <c r="BF108" s="316"/>
      <c r="BG108" s="316"/>
      <c r="BH108" s="316"/>
      <c r="BI108" s="316"/>
    </row>
    <row r="109" spans="1:61" ht="15">
      <c r="A109" s="337"/>
      <c r="B109" s="338">
        <v>9781498796224</v>
      </c>
      <c r="C109" s="340" t="s">
        <v>419</v>
      </c>
      <c r="D109" s="340" t="s">
        <v>420</v>
      </c>
      <c r="E109" s="340" t="s">
        <v>396</v>
      </c>
      <c r="F109" s="340" t="s">
        <v>346</v>
      </c>
      <c r="G109" s="341" t="s">
        <v>507</v>
      </c>
      <c r="H109" s="342">
        <v>4179</v>
      </c>
      <c r="I109" s="343">
        <v>24880</v>
      </c>
      <c r="J109" s="488" t="str">
        <f>HYPERLINK(CONCATENATE("https://www.logobook.ru/prod_show.php?isbn=",B109),"Описание")</f>
        <v>Описание</v>
      </c>
      <c r="BD109" s="355"/>
      <c r="BE109" s="355"/>
      <c r="BF109" s="355"/>
      <c r="BG109" s="355"/>
      <c r="BH109" s="355"/>
      <c r="BI109" s="355"/>
    </row>
    <row r="110" spans="1:10" ht="15">
      <c r="A110" s="337"/>
      <c r="B110" s="338">
        <v>9780521682893</v>
      </c>
      <c r="C110" s="340" t="s">
        <v>416</v>
      </c>
      <c r="D110" s="340" t="s">
        <v>170</v>
      </c>
      <c r="E110" s="340" t="s">
        <v>415</v>
      </c>
      <c r="F110" s="340" t="s">
        <v>363</v>
      </c>
      <c r="G110" s="341" t="s">
        <v>345</v>
      </c>
      <c r="H110" s="342">
        <v>2289</v>
      </c>
      <c r="I110" s="343">
        <v>13630</v>
      </c>
      <c r="J110" s="488" t="str">
        <f>HYPERLINK(CONCATENATE("https://www.logobook.ru/prod_show.php?isbn=",B110),"Описание")</f>
        <v>Описание</v>
      </c>
    </row>
    <row r="111" spans="1:10" ht="15">
      <c r="A111" s="337"/>
      <c r="B111" s="338">
        <v>9780199668397</v>
      </c>
      <c r="C111" s="340" t="s">
        <v>417</v>
      </c>
      <c r="D111" s="340" t="s">
        <v>418</v>
      </c>
      <c r="E111" s="340" t="s">
        <v>403</v>
      </c>
      <c r="F111" s="340" t="s">
        <v>353</v>
      </c>
      <c r="G111" s="341" t="s">
        <v>345</v>
      </c>
      <c r="H111" s="342">
        <v>3331</v>
      </c>
      <c r="I111" s="343">
        <v>19830</v>
      </c>
      <c r="J111" s="488" t="str">
        <f>HYPERLINK(CONCATENATE("https://www.logobook.ru/prod_show.php?isbn=",B111),"Описание")</f>
        <v>Описание</v>
      </c>
    </row>
    <row r="112" spans="1:61" s="336" customFormat="1" ht="15">
      <c r="A112" s="327" t="s">
        <v>631</v>
      </c>
      <c r="B112" s="346"/>
      <c r="C112" s="347"/>
      <c r="D112" s="347"/>
      <c r="E112" s="347"/>
      <c r="F112" s="347"/>
      <c r="G112" s="348"/>
      <c r="H112" s="333"/>
      <c r="I112" s="334"/>
      <c r="J112" s="489"/>
      <c r="K112" s="335"/>
      <c r="BD112" s="316"/>
      <c r="BE112" s="316"/>
      <c r="BF112" s="316"/>
      <c r="BG112" s="316"/>
      <c r="BH112" s="316"/>
      <c r="BI112" s="316"/>
    </row>
    <row r="113" spans="1:10" ht="15">
      <c r="A113" s="337"/>
      <c r="B113" s="338">
        <v>9780521543231</v>
      </c>
      <c r="C113" s="340" t="s">
        <v>425</v>
      </c>
      <c r="D113" s="340" t="s">
        <v>426</v>
      </c>
      <c r="E113" s="340" t="s">
        <v>415</v>
      </c>
      <c r="F113" s="340" t="s">
        <v>347</v>
      </c>
      <c r="G113" s="341" t="s">
        <v>345</v>
      </c>
      <c r="H113" s="342">
        <v>2081</v>
      </c>
      <c r="I113" s="343">
        <v>12390</v>
      </c>
      <c r="J113" s="488" t="str">
        <f>HYPERLINK(CONCATENATE("https://www.logobook.ru/prod_show.php?isbn=",B113),"Описание")</f>
        <v>Описание</v>
      </c>
    </row>
    <row r="114" spans="1:10" ht="38.25">
      <c r="A114" s="337"/>
      <c r="B114" s="338">
        <v>9780199947898</v>
      </c>
      <c r="C114" s="340" t="s">
        <v>421</v>
      </c>
      <c r="D114" s="340" t="s">
        <v>422</v>
      </c>
      <c r="E114" s="340" t="s">
        <v>403</v>
      </c>
      <c r="F114" s="340" t="s">
        <v>347</v>
      </c>
      <c r="G114" s="341" t="s">
        <v>367</v>
      </c>
      <c r="H114" s="342">
        <v>1716</v>
      </c>
      <c r="I114" s="343">
        <v>10210</v>
      </c>
      <c r="J114" s="488" t="str">
        <f>HYPERLINK(CONCATENATE("https://www.logobook.ru/prod_show.php?isbn=",B114),"Описание")</f>
        <v>Описание</v>
      </c>
    </row>
    <row r="115" spans="1:10" ht="15">
      <c r="A115" s="337"/>
      <c r="B115" s="338">
        <v>9781107639423</v>
      </c>
      <c r="C115" s="340" t="s">
        <v>423</v>
      </c>
      <c r="D115" s="340" t="s">
        <v>424</v>
      </c>
      <c r="E115" s="340" t="s">
        <v>415</v>
      </c>
      <c r="F115" s="340" t="s">
        <v>347</v>
      </c>
      <c r="G115" s="341" t="s">
        <v>345</v>
      </c>
      <c r="H115" s="342">
        <v>3850</v>
      </c>
      <c r="I115" s="343">
        <v>22920</v>
      </c>
      <c r="J115" s="488" t="str">
        <f>HYPERLINK(CONCATENATE("https://www.logobook.ru/prod_show.php?isbn=",B115),"Описание")</f>
        <v>Описание</v>
      </c>
    </row>
    <row r="116" spans="1:61" s="336" customFormat="1" ht="15">
      <c r="A116" s="327" t="s">
        <v>76</v>
      </c>
      <c r="B116" s="346"/>
      <c r="C116" s="347"/>
      <c r="D116" s="347"/>
      <c r="E116" s="347"/>
      <c r="F116" s="347"/>
      <c r="G116" s="348"/>
      <c r="H116" s="333"/>
      <c r="I116" s="334"/>
      <c r="J116" s="489"/>
      <c r="K116" s="335"/>
      <c r="BD116" s="316"/>
      <c r="BE116" s="316"/>
      <c r="BF116" s="316"/>
      <c r="BG116" s="316"/>
      <c r="BH116" s="316"/>
      <c r="BI116" s="316"/>
    </row>
    <row r="117" spans="1:10" ht="15">
      <c r="A117" s="337"/>
      <c r="B117" s="349" t="s">
        <v>83</v>
      </c>
      <c r="C117" s="267" t="s">
        <v>84</v>
      </c>
      <c r="D117" s="267" t="s">
        <v>85</v>
      </c>
      <c r="E117" s="267" t="s">
        <v>86</v>
      </c>
      <c r="F117" s="292" t="s">
        <v>347</v>
      </c>
      <c r="G117" s="292" t="s">
        <v>349</v>
      </c>
      <c r="H117" s="342">
        <v>6448</v>
      </c>
      <c r="I117" s="343">
        <v>38380</v>
      </c>
      <c r="J117" s="488" t="str">
        <f>HYPERLINK(CONCATENATE("https://www.logobook.ru/prod_show.php?isbn=",B117),"Описание")</f>
        <v>Описание</v>
      </c>
    </row>
    <row r="118" spans="1:10" ht="15">
      <c r="A118" s="337"/>
      <c r="B118" s="349" t="s">
        <v>44</v>
      </c>
      <c r="C118" s="267" t="s">
        <v>45</v>
      </c>
      <c r="D118" s="267" t="s">
        <v>46</v>
      </c>
      <c r="E118" s="267" t="s">
        <v>6</v>
      </c>
      <c r="F118" s="292" t="s">
        <v>353</v>
      </c>
      <c r="G118" s="292" t="s">
        <v>343</v>
      </c>
      <c r="H118" s="342">
        <v>3083</v>
      </c>
      <c r="I118" s="343">
        <v>18350</v>
      </c>
      <c r="J118" s="488" t="str">
        <f>HYPERLINK(CONCATENATE("https://www.logobook.ru/prod_show.php?isbn=",B118),"Описание")</f>
        <v>Описание</v>
      </c>
    </row>
    <row r="119" spans="1:61" ht="15">
      <c r="A119" s="337"/>
      <c r="B119" s="349">
        <v>9780071326964</v>
      </c>
      <c r="C119" s="267" t="s">
        <v>1207</v>
      </c>
      <c r="D119" s="267" t="s">
        <v>1208</v>
      </c>
      <c r="E119" s="267" t="s">
        <v>19</v>
      </c>
      <c r="F119" s="292" t="s">
        <v>344</v>
      </c>
      <c r="G119" s="292" t="s">
        <v>343</v>
      </c>
      <c r="H119" s="342">
        <v>5398</v>
      </c>
      <c r="I119" s="343">
        <v>32130</v>
      </c>
      <c r="J119" s="488" t="str">
        <f>HYPERLINK(CONCATENATE("https://www.logobook.ru/prod_show.php?isbn=",B119),"Описание")</f>
        <v>Описание</v>
      </c>
      <c r="BD119" s="336"/>
      <c r="BE119" s="336"/>
      <c r="BF119" s="336"/>
      <c r="BG119" s="336"/>
      <c r="BH119" s="336"/>
      <c r="BI119" s="336"/>
    </row>
    <row r="120" spans="1:61" ht="15">
      <c r="A120" s="337"/>
      <c r="B120" s="349" t="s">
        <v>78</v>
      </c>
      <c r="C120" s="267" t="s">
        <v>79</v>
      </c>
      <c r="D120" s="267" t="s">
        <v>80</v>
      </c>
      <c r="E120" s="267" t="s">
        <v>81</v>
      </c>
      <c r="F120" s="292" t="s">
        <v>354</v>
      </c>
      <c r="G120" s="292" t="s">
        <v>345</v>
      </c>
      <c r="H120" s="342">
        <v>3029</v>
      </c>
      <c r="I120" s="343">
        <v>18030</v>
      </c>
      <c r="J120" s="488" t="str">
        <f>HYPERLINK(CONCATENATE("https://www.logobook.ru/prod_show.php?isbn=",B120),"Описание")</f>
        <v>Описание</v>
      </c>
      <c r="BD120" s="336"/>
      <c r="BE120" s="336"/>
      <c r="BF120" s="336"/>
      <c r="BG120" s="336"/>
      <c r="BH120" s="336"/>
      <c r="BI120" s="336"/>
    </row>
    <row r="121" spans="1:61" s="336" customFormat="1" ht="15">
      <c r="A121" s="327" t="s">
        <v>633</v>
      </c>
      <c r="B121" s="350"/>
      <c r="C121" s="351"/>
      <c r="D121" s="351"/>
      <c r="E121" s="351"/>
      <c r="F121" s="352"/>
      <c r="G121" s="352"/>
      <c r="H121" s="333"/>
      <c r="I121" s="334"/>
      <c r="J121" s="489"/>
      <c r="K121" s="335"/>
      <c r="BD121" s="316"/>
      <c r="BE121" s="316"/>
      <c r="BF121" s="316"/>
      <c r="BG121" s="316"/>
      <c r="BH121" s="316"/>
      <c r="BI121" s="316"/>
    </row>
    <row r="122" spans="1:61" s="322" customFormat="1" ht="15">
      <c r="A122" s="337"/>
      <c r="B122" s="377">
        <v>9780198601999</v>
      </c>
      <c r="C122" s="358" t="s">
        <v>429</v>
      </c>
      <c r="D122" s="358" t="s">
        <v>1209</v>
      </c>
      <c r="E122" s="340" t="s">
        <v>403</v>
      </c>
      <c r="F122" s="378" t="s">
        <v>1210</v>
      </c>
      <c r="G122" s="341" t="s">
        <v>345</v>
      </c>
      <c r="H122" s="342">
        <v>658</v>
      </c>
      <c r="I122" s="343">
        <v>3920</v>
      </c>
      <c r="J122" s="488" t="str">
        <f>HYPERLINK(CONCATENATE("https://www.logobook.ru/prod_show.php?isbn=",B122),"Описание")</f>
        <v>Описание</v>
      </c>
      <c r="K122" s="321"/>
      <c r="BD122" s="316"/>
      <c r="BE122" s="316"/>
      <c r="BF122" s="316"/>
      <c r="BG122" s="316"/>
      <c r="BH122" s="316"/>
      <c r="BI122" s="316"/>
    </row>
    <row r="123" spans="1:10" ht="15">
      <c r="A123" s="337"/>
      <c r="B123" s="338">
        <v>9780521385886</v>
      </c>
      <c r="C123" s="340"/>
      <c r="D123" s="340" t="s">
        <v>427</v>
      </c>
      <c r="E123" s="340" t="s">
        <v>415</v>
      </c>
      <c r="F123" s="340" t="s">
        <v>428</v>
      </c>
      <c r="G123" s="341" t="s">
        <v>345</v>
      </c>
      <c r="H123" s="342">
        <v>2205</v>
      </c>
      <c r="I123" s="343">
        <v>13130</v>
      </c>
      <c r="J123" s="488" t="str">
        <f>HYPERLINK(CONCATENATE("https://www.logobook.ru/prod_show.php?isbn=",B123),"Описание")</f>
        <v>Описание</v>
      </c>
    </row>
    <row r="124" spans="1:10" ht="15">
      <c r="A124" s="337"/>
      <c r="B124" s="338">
        <v>9780198610052</v>
      </c>
      <c r="C124" s="340" t="s">
        <v>429</v>
      </c>
      <c r="D124" s="340" t="s">
        <v>430</v>
      </c>
      <c r="E124" s="340" t="s">
        <v>403</v>
      </c>
      <c r="F124" s="340" t="s">
        <v>362</v>
      </c>
      <c r="G124" s="341" t="s">
        <v>345</v>
      </c>
      <c r="H124" s="342">
        <v>950</v>
      </c>
      <c r="I124" s="343">
        <v>5650</v>
      </c>
      <c r="J124" s="488" t="str">
        <f>HYPERLINK(CONCATENATE("https://www.logobook.ru/prod_show.php?isbn=",B124),"Описание")</f>
        <v>Описание</v>
      </c>
    </row>
    <row r="125" spans="1:61" s="336" customFormat="1" ht="15">
      <c r="A125" s="373" t="s">
        <v>637</v>
      </c>
      <c r="B125" s="346"/>
      <c r="C125" s="347"/>
      <c r="D125" s="347"/>
      <c r="E125" s="347"/>
      <c r="F125" s="347"/>
      <c r="G125" s="348"/>
      <c r="H125" s="333"/>
      <c r="I125" s="334"/>
      <c r="J125" s="489"/>
      <c r="K125" s="335"/>
      <c r="BD125" s="316"/>
      <c r="BE125" s="316"/>
      <c r="BF125" s="316"/>
      <c r="BG125" s="316"/>
      <c r="BH125" s="316"/>
      <c r="BI125" s="316"/>
    </row>
    <row r="126" spans="1:10" ht="15">
      <c r="A126" s="374"/>
      <c r="B126" s="338">
        <v>9780521867443</v>
      </c>
      <c r="C126" s="340" t="s">
        <v>438</v>
      </c>
      <c r="D126" s="340" t="s">
        <v>439</v>
      </c>
      <c r="E126" s="340" t="s">
        <v>415</v>
      </c>
      <c r="F126" s="340" t="s">
        <v>363</v>
      </c>
      <c r="G126" s="341" t="s">
        <v>349</v>
      </c>
      <c r="H126" s="342">
        <v>4370</v>
      </c>
      <c r="I126" s="343">
        <v>26010</v>
      </c>
      <c r="J126" s="488" t="str">
        <f>HYPERLINK(CONCATENATE("https://www.logobook.ru/prod_show.php?isbn=",B126),"Описание")</f>
        <v>Описание</v>
      </c>
    </row>
    <row r="127" spans="1:61" s="336" customFormat="1" ht="15">
      <c r="A127" s="327" t="s">
        <v>1212</v>
      </c>
      <c r="B127" s="350"/>
      <c r="C127" s="351"/>
      <c r="D127" s="351"/>
      <c r="E127" s="351"/>
      <c r="F127" s="352"/>
      <c r="G127" s="352"/>
      <c r="H127" s="333"/>
      <c r="I127" s="334"/>
      <c r="J127" s="489"/>
      <c r="K127" s="335"/>
      <c r="BD127" s="316"/>
      <c r="BE127" s="316"/>
      <c r="BF127" s="316"/>
      <c r="BG127" s="316"/>
      <c r="BH127" s="316"/>
      <c r="BI127" s="316"/>
    </row>
    <row r="128" spans="1:10" ht="15">
      <c r="A128" s="337"/>
      <c r="B128" s="369">
        <v>9781118448779</v>
      </c>
      <c r="C128" s="370" t="s">
        <v>440</v>
      </c>
      <c r="D128" s="370" t="s">
        <v>441</v>
      </c>
      <c r="E128" s="370" t="s">
        <v>82</v>
      </c>
      <c r="F128" s="370" t="s">
        <v>353</v>
      </c>
      <c r="G128" s="341" t="s">
        <v>345</v>
      </c>
      <c r="H128" s="342">
        <v>1148</v>
      </c>
      <c r="I128" s="343">
        <v>6830</v>
      </c>
      <c r="J128" s="488" t="str">
        <f>HYPERLINK(CONCATENATE("https://www.logobook.ru/prod_show.php?isbn=",B128),"Описание")</f>
        <v>Описание</v>
      </c>
    </row>
    <row r="129" spans="1:10" ht="15">
      <c r="A129" s="337"/>
      <c r="B129" s="369">
        <v>9781469815299</v>
      </c>
      <c r="C129" s="370" t="s">
        <v>1443</v>
      </c>
      <c r="D129" s="370" t="s">
        <v>1444</v>
      </c>
      <c r="E129" s="370" t="s">
        <v>603</v>
      </c>
      <c r="F129" s="370" t="s">
        <v>352</v>
      </c>
      <c r="G129" s="341" t="s">
        <v>345</v>
      </c>
      <c r="H129" s="342">
        <v>6166</v>
      </c>
      <c r="I129" s="343">
        <v>36700</v>
      </c>
      <c r="J129" s="501" t="str">
        <f>HYPERLINK("http://www.logobook.ru/object.php?object_uid=14124787","Описание")</f>
        <v>Описание</v>
      </c>
    </row>
    <row r="130" spans="1:10" ht="38.25">
      <c r="A130" s="337"/>
      <c r="B130" s="369">
        <v>9781496355133</v>
      </c>
      <c r="C130" s="370" t="s">
        <v>1436</v>
      </c>
      <c r="D130" s="370" t="s">
        <v>1437</v>
      </c>
      <c r="E130" s="370" t="s">
        <v>603</v>
      </c>
      <c r="F130" s="370" t="s">
        <v>346</v>
      </c>
      <c r="G130" s="341" t="s">
        <v>349</v>
      </c>
      <c r="H130" s="342">
        <v>5957</v>
      </c>
      <c r="I130" s="343">
        <v>35460</v>
      </c>
      <c r="J130" s="501" t="str">
        <f>HYPERLINK("http://www.logobook.ru/object.php?object_uid=13787813","Описание")</f>
        <v>Описание</v>
      </c>
    </row>
    <row r="131" spans="1:10" ht="15">
      <c r="A131" s="337"/>
      <c r="B131" s="309">
        <v>9780323371179</v>
      </c>
      <c r="C131" s="310" t="s">
        <v>442</v>
      </c>
      <c r="D131" s="310" t="s">
        <v>443</v>
      </c>
      <c r="E131" s="310" t="s">
        <v>55</v>
      </c>
      <c r="F131" s="310" t="s">
        <v>351</v>
      </c>
      <c r="G131" s="313" t="s">
        <v>345</v>
      </c>
      <c r="H131" s="219">
        <v>4113</v>
      </c>
      <c r="I131" s="220">
        <v>24480</v>
      </c>
      <c r="J131" s="488" t="str">
        <f>HYPERLINK(CONCATENATE("https://www.logobook.ru/prod_show.php?isbn=",B131),"Описание")</f>
        <v>Описание</v>
      </c>
    </row>
    <row r="132" spans="1:61" ht="15">
      <c r="A132" s="337"/>
      <c r="B132" s="222">
        <v>9780729541770</v>
      </c>
      <c r="C132" s="312" t="s">
        <v>701</v>
      </c>
      <c r="D132" s="312" t="s">
        <v>702</v>
      </c>
      <c r="E132" s="308" t="s">
        <v>55</v>
      </c>
      <c r="F132" s="308">
        <v>42537</v>
      </c>
      <c r="G132" s="313" t="s">
        <v>345</v>
      </c>
      <c r="H132" s="219">
        <v>12528</v>
      </c>
      <c r="I132" s="220">
        <v>74570</v>
      </c>
      <c r="J132" s="488" t="str">
        <f>HYPERLINK(CONCATENATE("https://www.logobook.ru/prod_show.php?isbn=",B132),"Описание")</f>
        <v>Описание</v>
      </c>
      <c r="BD132" s="355"/>
      <c r="BE132" s="355"/>
      <c r="BF132" s="355"/>
      <c r="BG132" s="355"/>
      <c r="BH132" s="355"/>
      <c r="BI132" s="355"/>
    </row>
    <row r="133" spans="1:10" ht="15">
      <c r="A133" s="337"/>
      <c r="B133" s="383">
        <v>9780702072789</v>
      </c>
      <c r="C133" s="312" t="s">
        <v>703</v>
      </c>
      <c r="D133" s="312" t="s">
        <v>704</v>
      </c>
      <c r="E133" s="308" t="s">
        <v>55</v>
      </c>
      <c r="F133" s="308" t="s">
        <v>699</v>
      </c>
      <c r="G133" s="313" t="s">
        <v>345</v>
      </c>
      <c r="H133" s="219">
        <v>747</v>
      </c>
      <c r="I133" s="220">
        <v>4450</v>
      </c>
      <c r="J133" s="488" t="str">
        <f>HYPERLINK(CONCATENATE("https://www.logobook.ru/prod_show.php?isbn=",B133),"Описание")</f>
        <v>Описание</v>
      </c>
    </row>
    <row r="134" spans="1:10" ht="25.5">
      <c r="A134" s="337"/>
      <c r="B134" s="311">
        <v>9780702072772</v>
      </c>
      <c r="C134" s="312" t="s">
        <v>706</v>
      </c>
      <c r="D134" s="310" t="s">
        <v>705</v>
      </c>
      <c r="E134" s="310" t="s">
        <v>55</v>
      </c>
      <c r="F134" s="310" t="s">
        <v>352</v>
      </c>
      <c r="G134" s="313" t="s">
        <v>345</v>
      </c>
      <c r="H134" s="219">
        <v>1869</v>
      </c>
      <c r="I134" s="220">
        <v>11130</v>
      </c>
      <c r="J134" s="488" t="str">
        <f>HYPERLINK(CONCATENATE("https://www.logobook.ru/prod_show.php?isbn=",B134),"Описание")</f>
        <v>Описание</v>
      </c>
    </row>
    <row r="135" spans="1:10" ht="38.25">
      <c r="A135" s="337"/>
      <c r="B135" s="309">
        <v>9780323327404</v>
      </c>
      <c r="C135" s="310" t="s">
        <v>1434</v>
      </c>
      <c r="D135" s="310" t="s">
        <v>1435</v>
      </c>
      <c r="E135" s="310" t="s">
        <v>55</v>
      </c>
      <c r="F135" s="310" t="s">
        <v>351</v>
      </c>
      <c r="G135" s="313" t="s">
        <v>345</v>
      </c>
      <c r="H135" s="219">
        <v>10097</v>
      </c>
      <c r="I135" s="220">
        <v>60100</v>
      </c>
      <c r="J135" s="501" t="str">
        <f>HYPERLINK("http://www.logobook.ru/object.php?object_uid=12927104","Описание")</f>
        <v>Описание</v>
      </c>
    </row>
    <row r="136" spans="1:61" s="336" customFormat="1" ht="15">
      <c r="A136" s="373" t="s">
        <v>635</v>
      </c>
      <c r="B136" s="346"/>
      <c r="C136" s="347"/>
      <c r="D136" s="347"/>
      <c r="E136" s="347"/>
      <c r="F136" s="347"/>
      <c r="G136" s="348"/>
      <c r="H136" s="333"/>
      <c r="I136" s="334"/>
      <c r="J136" s="489"/>
      <c r="K136" s="335"/>
      <c r="BD136" s="316"/>
      <c r="BE136" s="316"/>
      <c r="BF136" s="316"/>
      <c r="BG136" s="316"/>
      <c r="BH136" s="316"/>
      <c r="BI136" s="316"/>
    </row>
    <row r="137" spans="1:61" ht="25.5">
      <c r="A137" s="375"/>
      <c r="B137" s="338">
        <v>9781405190183</v>
      </c>
      <c r="C137" s="340" t="s">
        <v>448</v>
      </c>
      <c r="D137" s="340" t="s">
        <v>449</v>
      </c>
      <c r="E137" s="340" t="s">
        <v>82</v>
      </c>
      <c r="F137" s="367">
        <v>2010</v>
      </c>
      <c r="G137" s="341" t="s">
        <v>345</v>
      </c>
      <c r="H137" s="342">
        <v>1566</v>
      </c>
      <c r="I137" s="343">
        <v>9320</v>
      </c>
      <c r="J137" s="488" t="str">
        <f>HYPERLINK(CONCATENATE("https://www.logobook.ru/prod_show.php?isbn=",B137),"Описание")</f>
        <v>Описание</v>
      </c>
      <c r="BD137" s="355"/>
      <c r="BE137" s="355"/>
      <c r="BF137" s="355"/>
      <c r="BG137" s="355"/>
      <c r="BH137" s="355"/>
      <c r="BI137" s="355"/>
    </row>
    <row r="138" spans="1:61" s="336" customFormat="1" ht="15">
      <c r="A138" s="327" t="s">
        <v>75</v>
      </c>
      <c r="B138" s="346" t="s">
        <v>75</v>
      </c>
      <c r="C138" s="365"/>
      <c r="D138" s="347"/>
      <c r="E138" s="347"/>
      <c r="F138" s="376"/>
      <c r="G138" s="348"/>
      <c r="H138" s="333"/>
      <c r="I138" s="334"/>
      <c r="J138" s="489"/>
      <c r="K138" s="335"/>
      <c r="BD138" s="316"/>
      <c r="BE138" s="316"/>
      <c r="BF138" s="316"/>
      <c r="BG138" s="316"/>
      <c r="BH138" s="316"/>
      <c r="BI138" s="316"/>
    </row>
    <row r="139" spans="1:10" ht="15">
      <c r="A139" s="337"/>
      <c r="B139" s="45" t="s">
        <v>505</v>
      </c>
      <c r="C139" s="40" t="s">
        <v>36</v>
      </c>
      <c r="D139" s="41" t="s">
        <v>506</v>
      </c>
      <c r="E139" s="41" t="s">
        <v>6</v>
      </c>
      <c r="F139" s="12" t="s">
        <v>352</v>
      </c>
      <c r="G139" s="111" t="s">
        <v>343</v>
      </c>
      <c r="H139" s="176">
        <v>3240</v>
      </c>
      <c r="I139" s="177">
        <v>19290</v>
      </c>
      <c r="J139" s="488" t="str">
        <f aca="true" t="shared" si="6" ref="J139:J152">HYPERLINK(CONCATENATE("https://www.logobook.ru/prod_show.php?isbn=",B139),"Описание")</f>
        <v>Описание</v>
      </c>
    </row>
    <row r="140" spans="1:61" ht="25.5">
      <c r="A140" s="337"/>
      <c r="B140" s="1">
        <v>9783135450070</v>
      </c>
      <c r="C140" s="2" t="s">
        <v>490</v>
      </c>
      <c r="D140" s="2" t="s">
        <v>491</v>
      </c>
      <c r="E140" s="526" t="s">
        <v>467</v>
      </c>
      <c r="F140" s="3" t="s">
        <v>347</v>
      </c>
      <c r="G140" s="167" t="s">
        <v>345</v>
      </c>
      <c r="H140" s="176">
        <v>4207</v>
      </c>
      <c r="I140" s="177">
        <v>25040</v>
      </c>
      <c r="J140" s="488" t="str">
        <f t="shared" si="6"/>
        <v>Описание</v>
      </c>
      <c r="BD140" s="336"/>
      <c r="BE140" s="336"/>
      <c r="BF140" s="336"/>
      <c r="BG140" s="336"/>
      <c r="BH140" s="336"/>
      <c r="BI140" s="336"/>
    </row>
    <row r="141" spans="1:61" ht="15">
      <c r="A141" s="337"/>
      <c r="B141" s="19" t="s">
        <v>33</v>
      </c>
      <c r="C141" s="40" t="s">
        <v>34</v>
      </c>
      <c r="D141" s="41" t="s">
        <v>35</v>
      </c>
      <c r="E141" s="41" t="s">
        <v>19</v>
      </c>
      <c r="F141" s="12" t="s">
        <v>351</v>
      </c>
      <c r="G141" s="111" t="s">
        <v>345</v>
      </c>
      <c r="H141" s="176">
        <v>2908</v>
      </c>
      <c r="I141" s="177">
        <v>17310</v>
      </c>
      <c r="J141" s="488" t="str">
        <f t="shared" si="6"/>
        <v>Описание</v>
      </c>
      <c r="BD141" s="355"/>
      <c r="BE141" s="355"/>
      <c r="BF141" s="355"/>
      <c r="BG141" s="355"/>
      <c r="BH141" s="355"/>
      <c r="BI141" s="355"/>
    </row>
    <row r="142" spans="1:61" ht="15">
      <c r="A142" s="337"/>
      <c r="B142" s="45">
        <v>9781455770168</v>
      </c>
      <c r="C142" s="43" t="s">
        <v>29</v>
      </c>
      <c r="D142" s="77" t="s">
        <v>30</v>
      </c>
      <c r="E142" s="44" t="s">
        <v>31</v>
      </c>
      <c r="F142" s="12" t="s">
        <v>347</v>
      </c>
      <c r="G142" s="111" t="s">
        <v>345</v>
      </c>
      <c r="H142" s="176">
        <v>6451</v>
      </c>
      <c r="I142" s="177">
        <v>38400</v>
      </c>
      <c r="J142" s="488" t="str">
        <f t="shared" si="6"/>
        <v>Описание</v>
      </c>
      <c r="BD142" s="355"/>
      <c r="BE142" s="355"/>
      <c r="BF142" s="355"/>
      <c r="BG142" s="355"/>
      <c r="BH142" s="355"/>
      <c r="BI142" s="355"/>
    </row>
    <row r="143" spans="1:10" ht="15">
      <c r="A143" s="337"/>
      <c r="B143" s="460">
        <v>9781455770052</v>
      </c>
      <c r="C143" s="461" t="s">
        <v>713</v>
      </c>
      <c r="D143" s="461" t="s">
        <v>709</v>
      </c>
      <c r="E143" s="443" t="s">
        <v>626</v>
      </c>
      <c r="F143" s="470">
        <v>42158</v>
      </c>
      <c r="G143" s="389"/>
      <c r="H143" s="218">
        <v>8601</v>
      </c>
      <c r="I143" s="472">
        <v>51200</v>
      </c>
      <c r="J143" s="488" t="str">
        <f t="shared" si="6"/>
        <v>Описание</v>
      </c>
    </row>
    <row r="144" spans="1:61" ht="15">
      <c r="A144" s="337"/>
      <c r="B144" s="1">
        <v>9788123928722</v>
      </c>
      <c r="C144" s="2" t="s">
        <v>492</v>
      </c>
      <c r="D144" s="2" t="s">
        <v>493</v>
      </c>
      <c r="E144" s="526" t="s">
        <v>385</v>
      </c>
      <c r="F144" s="3" t="s">
        <v>351</v>
      </c>
      <c r="G144" s="167" t="s">
        <v>345</v>
      </c>
      <c r="H144" s="176">
        <v>1856</v>
      </c>
      <c r="I144" s="177">
        <v>11050</v>
      </c>
      <c r="J144" s="488" t="str">
        <f t="shared" si="6"/>
        <v>Описание</v>
      </c>
      <c r="BD144" s="360"/>
      <c r="BE144" s="360"/>
      <c r="BF144" s="360"/>
      <c r="BG144" s="360"/>
      <c r="BH144" s="360"/>
      <c r="BI144" s="360"/>
    </row>
    <row r="145" spans="1:61" ht="15">
      <c r="A145" s="337"/>
      <c r="B145" s="1">
        <v>9788123928739</v>
      </c>
      <c r="C145" s="2" t="s">
        <v>492</v>
      </c>
      <c r="D145" s="2" t="s">
        <v>494</v>
      </c>
      <c r="E145" s="526" t="s">
        <v>385</v>
      </c>
      <c r="F145" s="3" t="s">
        <v>351</v>
      </c>
      <c r="G145" s="167" t="s">
        <v>345</v>
      </c>
      <c r="H145" s="176">
        <v>2269</v>
      </c>
      <c r="I145" s="177">
        <v>13510</v>
      </c>
      <c r="J145" s="488" t="str">
        <f t="shared" si="6"/>
        <v>Описание</v>
      </c>
      <c r="BD145" s="359"/>
      <c r="BE145" s="359"/>
      <c r="BF145" s="359"/>
      <c r="BG145" s="359"/>
      <c r="BH145" s="359"/>
      <c r="BI145" s="359"/>
    </row>
    <row r="146" spans="1:10" ht="15">
      <c r="A146" s="337"/>
      <c r="B146" s="19" t="s">
        <v>37</v>
      </c>
      <c r="C146" s="40" t="s">
        <v>38</v>
      </c>
      <c r="D146" s="41" t="s">
        <v>39</v>
      </c>
      <c r="E146" s="41" t="s">
        <v>40</v>
      </c>
      <c r="F146" s="12" t="s">
        <v>347</v>
      </c>
      <c r="G146" s="111" t="s">
        <v>345</v>
      </c>
      <c r="H146" s="176">
        <v>4208</v>
      </c>
      <c r="I146" s="177">
        <v>25050</v>
      </c>
      <c r="J146" s="488" t="str">
        <f t="shared" si="6"/>
        <v>Описание</v>
      </c>
    </row>
    <row r="147" spans="1:10" ht="15">
      <c r="A147" s="337"/>
      <c r="B147" s="460">
        <v>9780323393942</v>
      </c>
      <c r="C147" s="461" t="s">
        <v>710</v>
      </c>
      <c r="D147" s="461" t="s">
        <v>707</v>
      </c>
      <c r="E147" s="443" t="s">
        <v>626</v>
      </c>
      <c r="F147" s="470">
        <v>42824</v>
      </c>
      <c r="G147" s="389"/>
      <c r="H147" s="218">
        <v>8695</v>
      </c>
      <c r="I147" s="472">
        <v>51760</v>
      </c>
      <c r="J147" s="488" t="str">
        <f t="shared" si="6"/>
        <v>Описание</v>
      </c>
    </row>
    <row r="148" spans="1:61" ht="31.5" customHeight="1">
      <c r="A148" s="337"/>
      <c r="B148" s="460">
        <v>9780323443388</v>
      </c>
      <c r="C148" s="461" t="s">
        <v>710</v>
      </c>
      <c r="D148" s="461" t="s">
        <v>1214</v>
      </c>
      <c r="E148" s="443" t="s">
        <v>626</v>
      </c>
      <c r="F148" s="470">
        <v>42826</v>
      </c>
      <c r="G148" s="389" t="s">
        <v>345</v>
      </c>
      <c r="H148" s="218">
        <v>4768</v>
      </c>
      <c r="I148" s="472">
        <v>28380</v>
      </c>
      <c r="J148" s="488" t="str">
        <f t="shared" si="6"/>
        <v>Описание</v>
      </c>
      <c r="BD148" s="363"/>
      <c r="BE148" s="363"/>
      <c r="BF148" s="363"/>
      <c r="BG148" s="363"/>
      <c r="BH148" s="363"/>
      <c r="BI148" s="363"/>
    </row>
    <row r="149" spans="1:10" ht="15">
      <c r="A149" s="337"/>
      <c r="B149" s="460">
        <v>9780323478816</v>
      </c>
      <c r="C149" s="461" t="s">
        <v>711</v>
      </c>
      <c r="D149" s="461" t="s">
        <v>75</v>
      </c>
      <c r="E149" s="443" t="s">
        <v>626</v>
      </c>
      <c r="F149" s="470">
        <v>42874</v>
      </c>
      <c r="G149" s="389" t="s">
        <v>345</v>
      </c>
      <c r="H149" s="218">
        <v>4394</v>
      </c>
      <c r="I149" s="472">
        <v>26150</v>
      </c>
      <c r="J149" s="488" t="str">
        <f t="shared" si="6"/>
        <v>Описание</v>
      </c>
    </row>
    <row r="150" spans="2:10" ht="15">
      <c r="B150" s="460">
        <v>9781455743773</v>
      </c>
      <c r="C150" s="461" t="s">
        <v>712</v>
      </c>
      <c r="D150" s="461" t="s">
        <v>708</v>
      </c>
      <c r="E150" s="443" t="s">
        <v>626</v>
      </c>
      <c r="F150" s="470">
        <v>42507</v>
      </c>
      <c r="G150" s="389"/>
      <c r="H150" s="218">
        <v>8695</v>
      </c>
      <c r="I150" s="472">
        <v>51760</v>
      </c>
      <c r="J150" s="488" t="str">
        <f t="shared" si="6"/>
        <v>Описание</v>
      </c>
    </row>
    <row r="151" spans="2:10" ht="15">
      <c r="B151" s="462" t="s">
        <v>41</v>
      </c>
      <c r="C151" s="443" t="s">
        <v>42</v>
      </c>
      <c r="D151" s="443" t="s">
        <v>43</v>
      </c>
      <c r="E151" s="443" t="s">
        <v>32</v>
      </c>
      <c r="F151" s="467" t="s">
        <v>351</v>
      </c>
      <c r="G151" s="389" t="s">
        <v>345</v>
      </c>
      <c r="H151" s="218">
        <v>6357</v>
      </c>
      <c r="I151" s="472">
        <v>37840</v>
      </c>
      <c r="J151" s="488" t="str">
        <f t="shared" si="6"/>
        <v>Описание</v>
      </c>
    </row>
    <row r="152" spans="2:10" ht="15">
      <c r="B152" s="6">
        <v>9788131242537</v>
      </c>
      <c r="C152" s="7" t="s">
        <v>495</v>
      </c>
      <c r="D152" s="7" t="s">
        <v>496</v>
      </c>
      <c r="E152" s="538" t="s">
        <v>389</v>
      </c>
      <c r="F152" s="8">
        <v>2015</v>
      </c>
      <c r="G152" s="167" t="s">
        <v>345</v>
      </c>
      <c r="H152" s="176">
        <v>6699</v>
      </c>
      <c r="I152" s="177">
        <v>39880</v>
      </c>
      <c r="J152" s="488" t="str">
        <f t="shared" si="6"/>
        <v>Описание</v>
      </c>
    </row>
  </sheetData>
  <sheetProtection/>
  <hyperlinks>
    <hyperlink ref="J96" r:id="rId1" display="https://www.logobook.ru/prod_show.php?object_uid=12930842"/>
    <hyperlink ref="J97" r:id="rId2" display="https://www.logobook.ru/prod_show.php?object_uid=13142008"/>
    <hyperlink ref="J98" r:id="rId3" display="https://www.logobook.ru/prod_show.php?object_uid=14223603"/>
    <hyperlink ref="J99" r:id="rId4" display="https://www.logobook.ru/prod_show.php?object_uid=13591035"/>
    <hyperlink ref="J100" r:id="rId5" display="https://www.logobook.ru/prod_show.php?object_uid=11040721"/>
    <hyperlink ref="J101" r:id="rId6" display="https://www.logobook.ru/prod_show.php?object_uid=11090178"/>
    <hyperlink ref="J102" r:id="rId7" display="https://www.logobook.ru/prod_show.php?object_uid=13645944"/>
    <hyperlink ref="J103" r:id="rId8" display="https://www.logobook.ru/prod_show.php?object_uid=14432061"/>
    <hyperlink ref="J104" r:id="rId9" display="https://www.logobook.ru/prod_show.php?object_uid=11123084"/>
    <hyperlink ref="J105" r:id="rId10" display="https://www.logobook.ru/prod_show.php?object_uid=11032866"/>
    <hyperlink ref="J106" r:id="rId11" display="https://www.logobook.ru/prod_show.php?object_uid=12939189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07"/>
  <sheetViews>
    <sheetView zoomScalePageLayoutView="0" workbookViewId="0" topLeftCell="D190">
      <selection activeCell="K197" sqref="K197:K207"/>
    </sheetView>
  </sheetViews>
  <sheetFormatPr defaultColWidth="8.8515625" defaultRowHeight="15"/>
  <cols>
    <col min="1" max="1" width="0" style="48" hidden="1" customWidth="1"/>
    <col min="2" max="2" width="18.421875" style="181" customWidth="1"/>
    <col min="3" max="3" width="16.421875" style="83" customWidth="1"/>
    <col min="4" max="4" width="20.7109375" style="48" customWidth="1"/>
    <col min="5" max="5" width="43.8515625" style="48" customWidth="1"/>
    <col min="6" max="6" width="20.7109375" style="83" customWidth="1"/>
    <col min="7" max="7" width="10.421875" style="42" customWidth="1"/>
    <col min="8" max="8" width="8.8515625" style="48" customWidth="1"/>
    <col min="9" max="9" width="16.7109375" style="161" customWidth="1"/>
    <col min="10" max="10" width="12.8515625" style="48" customWidth="1"/>
    <col min="11" max="11" width="12.00390625" style="48" customWidth="1"/>
    <col min="12" max="16384" width="8.8515625" style="48" customWidth="1"/>
  </cols>
  <sheetData>
    <row r="1" spans="3:8" ht="18.75">
      <c r="C1" s="146"/>
      <c r="D1" s="80"/>
      <c r="E1" s="152" t="s">
        <v>1429</v>
      </c>
      <c r="F1" s="521"/>
      <c r="G1" s="107"/>
      <c r="H1" s="107"/>
    </row>
    <row r="2" spans="1:11" ht="15.75">
      <c r="A2" s="48" t="s">
        <v>1431</v>
      </c>
      <c r="B2" s="181" t="s">
        <v>1432</v>
      </c>
      <c r="C2" s="84" t="s">
        <v>0</v>
      </c>
      <c r="D2" s="85" t="s">
        <v>1</v>
      </c>
      <c r="E2" s="46" t="s">
        <v>2</v>
      </c>
      <c r="F2" s="522" t="s">
        <v>3</v>
      </c>
      <c r="G2" s="424" t="s">
        <v>364</v>
      </c>
      <c r="H2" s="47" t="s">
        <v>365</v>
      </c>
      <c r="I2" s="163" t="s">
        <v>504</v>
      </c>
      <c r="J2" s="163" t="s">
        <v>671</v>
      </c>
      <c r="K2" s="484" t="s">
        <v>998</v>
      </c>
    </row>
    <row r="3" spans="1:62" s="49" customFormat="1" ht="15.75">
      <c r="A3" s="49">
        <v>1</v>
      </c>
      <c r="B3" s="182" t="s">
        <v>638</v>
      </c>
      <c r="C3" s="29"/>
      <c r="D3" s="30"/>
      <c r="E3" s="20"/>
      <c r="F3" s="523"/>
      <c r="G3" s="31"/>
      <c r="H3" s="165"/>
      <c r="I3" s="175"/>
      <c r="J3" s="70"/>
      <c r="K3" s="70"/>
      <c r="L3" s="465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</row>
    <row r="4" spans="1:62" s="81" customFormat="1" ht="15.75">
      <c r="A4" s="81">
        <v>2</v>
      </c>
      <c r="B4" s="183"/>
      <c r="C4" s="179">
        <v>9781626235229</v>
      </c>
      <c r="D4" s="17" t="s">
        <v>468</v>
      </c>
      <c r="E4" s="17" t="s">
        <v>469</v>
      </c>
      <c r="F4" s="524" t="s">
        <v>467</v>
      </c>
      <c r="G4" s="18" t="s">
        <v>346</v>
      </c>
      <c r="H4" s="166" t="s">
        <v>349</v>
      </c>
      <c r="I4" s="178">
        <v>8414</v>
      </c>
      <c r="J4" s="194">
        <v>50080</v>
      </c>
      <c r="K4" s="488" t="str">
        <f aca="true" t="shared" si="0" ref="K4:K22">HYPERLINK(CONCATENATE("https://www.logobook.ru/prod_show.php?isbn=",C4),"Описание")</f>
        <v>Описание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</row>
    <row r="5" spans="1:62" ht="15.75">
      <c r="A5" s="48">
        <v>3</v>
      </c>
      <c r="B5" s="183"/>
      <c r="C5" s="223">
        <v>9780323393218</v>
      </c>
      <c r="D5" s="216" t="s">
        <v>377</v>
      </c>
      <c r="E5" s="216" t="s">
        <v>378</v>
      </c>
      <c r="F5" s="525" t="s">
        <v>55</v>
      </c>
      <c r="G5" s="466" t="s">
        <v>352</v>
      </c>
      <c r="H5" s="224" t="s">
        <v>345</v>
      </c>
      <c r="I5" s="225">
        <v>2617</v>
      </c>
      <c r="J5" s="226">
        <v>15580</v>
      </c>
      <c r="K5" s="488" t="str">
        <f t="shared" si="0"/>
        <v>Описание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</row>
    <row r="6" spans="1:12" ht="15.75">
      <c r="A6" s="49">
        <v>4</v>
      </c>
      <c r="B6" s="183"/>
      <c r="C6" s="215">
        <v>9780323393225</v>
      </c>
      <c r="D6" s="216" t="s">
        <v>377</v>
      </c>
      <c r="E6" s="216" t="s">
        <v>677</v>
      </c>
      <c r="F6" s="525" t="s">
        <v>55</v>
      </c>
      <c r="G6" s="466" t="s">
        <v>352</v>
      </c>
      <c r="H6" s="217" t="s">
        <v>345</v>
      </c>
      <c r="I6" s="218">
        <v>6264</v>
      </c>
      <c r="J6" s="226">
        <v>37290</v>
      </c>
      <c r="K6" s="488" t="str">
        <f t="shared" si="0"/>
        <v>Описание</v>
      </c>
      <c r="L6" s="465"/>
    </row>
    <row r="7" spans="1:62" ht="25.5">
      <c r="A7" s="81">
        <v>5</v>
      </c>
      <c r="B7" s="183"/>
      <c r="C7" s="309">
        <v>9780323596770</v>
      </c>
      <c r="D7" s="310" t="s">
        <v>377</v>
      </c>
      <c r="E7" s="310" t="s">
        <v>1178</v>
      </c>
      <c r="F7" s="310" t="s">
        <v>55</v>
      </c>
      <c r="G7" s="515" t="s">
        <v>352</v>
      </c>
      <c r="H7" s="313" t="s">
        <v>345</v>
      </c>
      <c r="I7" s="219">
        <v>7012</v>
      </c>
      <c r="J7" s="220">
        <v>41740</v>
      </c>
      <c r="K7" s="488" t="str">
        <f t="shared" si="0"/>
        <v>Описание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</row>
    <row r="8" spans="1:62" s="81" customFormat="1" ht="25.5">
      <c r="A8" s="48">
        <v>6</v>
      </c>
      <c r="B8" s="183"/>
      <c r="C8" s="369">
        <v>9783135333076</v>
      </c>
      <c r="D8" s="370" t="s">
        <v>1259</v>
      </c>
      <c r="E8" s="370" t="s">
        <v>1260</v>
      </c>
      <c r="F8" s="370" t="s">
        <v>1145</v>
      </c>
      <c r="G8" s="561" t="s">
        <v>356</v>
      </c>
      <c r="H8" s="371" t="s">
        <v>345</v>
      </c>
      <c r="I8" s="342">
        <v>4207</v>
      </c>
      <c r="J8" s="343">
        <v>25040</v>
      </c>
      <c r="K8" s="488" t="str">
        <f t="shared" si="0"/>
        <v>Описание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</row>
    <row r="9" spans="1:62" s="81" customFormat="1" ht="25.5">
      <c r="A9" s="49">
        <v>7</v>
      </c>
      <c r="B9" s="183"/>
      <c r="C9" s="369">
        <v>9783135334066</v>
      </c>
      <c r="D9" s="370" t="s">
        <v>1261</v>
      </c>
      <c r="E9" s="370" t="s">
        <v>1262</v>
      </c>
      <c r="F9" s="370" t="s">
        <v>1145</v>
      </c>
      <c r="G9" s="561" t="s">
        <v>356</v>
      </c>
      <c r="H9" s="371" t="s">
        <v>345</v>
      </c>
      <c r="I9" s="342">
        <v>4207</v>
      </c>
      <c r="J9" s="343">
        <v>25040</v>
      </c>
      <c r="K9" s="488" t="str">
        <f t="shared" si="0"/>
        <v>Описание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</row>
    <row r="10" spans="1:62" s="81" customFormat="1" ht="25.5">
      <c r="A10" s="81">
        <v>8</v>
      </c>
      <c r="B10" s="183"/>
      <c r="C10" s="369">
        <v>9783135335070</v>
      </c>
      <c r="D10" s="370" t="s">
        <v>1263</v>
      </c>
      <c r="E10" s="370" t="s">
        <v>1264</v>
      </c>
      <c r="F10" s="370" t="s">
        <v>1145</v>
      </c>
      <c r="G10" s="561" t="s">
        <v>347</v>
      </c>
      <c r="H10" s="371" t="s">
        <v>345</v>
      </c>
      <c r="I10" s="342">
        <v>4207</v>
      </c>
      <c r="J10" s="343">
        <v>25040</v>
      </c>
      <c r="K10" s="488" t="str">
        <f t="shared" si="0"/>
        <v>Описание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</row>
    <row r="11" spans="1:12" ht="25.5">
      <c r="A11" s="48">
        <v>9</v>
      </c>
      <c r="B11" s="509" t="s">
        <v>1177</v>
      </c>
      <c r="C11" s="646">
        <v>9789385915468</v>
      </c>
      <c r="D11" s="647"/>
      <c r="E11" s="647" t="s">
        <v>386</v>
      </c>
      <c r="F11" s="648" t="s">
        <v>385</v>
      </c>
      <c r="G11" s="649" t="s">
        <v>351</v>
      </c>
      <c r="H11" s="650" t="s">
        <v>345</v>
      </c>
      <c r="I11" s="651">
        <v>1490</v>
      </c>
      <c r="J11" s="652">
        <v>8870</v>
      </c>
      <c r="K11" s="488" t="str">
        <f t="shared" si="0"/>
        <v>Описание</v>
      </c>
      <c r="L11" s="465"/>
    </row>
    <row r="12" spans="1:12" ht="25.5">
      <c r="A12" s="49">
        <v>10</v>
      </c>
      <c r="B12" s="509" t="s">
        <v>1177</v>
      </c>
      <c r="C12" s="646">
        <v>9789385915475</v>
      </c>
      <c r="D12" s="647"/>
      <c r="E12" s="647" t="s">
        <v>387</v>
      </c>
      <c r="F12" s="648" t="s">
        <v>385</v>
      </c>
      <c r="G12" s="649" t="s">
        <v>351</v>
      </c>
      <c r="H12" s="650" t="s">
        <v>345</v>
      </c>
      <c r="I12" s="651">
        <v>1990</v>
      </c>
      <c r="J12" s="652">
        <v>11850</v>
      </c>
      <c r="K12" s="488" t="str">
        <f t="shared" si="0"/>
        <v>Описание</v>
      </c>
      <c r="L12" s="465"/>
    </row>
    <row r="13" spans="1:12" ht="25.5">
      <c r="A13" s="81">
        <v>11</v>
      </c>
      <c r="B13" s="509" t="s">
        <v>1177</v>
      </c>
      <c r="C13" s="646">
        <v>9789385915482</v>
      </c>
      <c r="D13" s="647"/>
      <c r="E13" s="647" t="s">
        <v>388</v>
      </c>
      <c r="F13" s="648" t="s">
        <v>385</v>
      </c>
      <c r="G13" s="649" t="s">
        <v>351</v>
      </c>
      <c r="H13" s="650" t="s">
        <v>345</v>
      </c>
      <c r="I13" s="651">
        <v>2190</v>
      </c>
      <c r="J13" s="652">
        <v>13040</v>
      </c>
      <c r="K13" s="488" t="str">
        <f t="shared" si="0"/>
        <v>Описание</v>
      </c>
      <c r="L13" s="465"/>
    </row>
    <row r="14" spans="1:11" ht="15">
      <c r="A14" s="48">
        <v>12</v>
      </c>
      <c r="B14" s="509" t="s">
        <v>1177</v>
      </c>
      <c r="C14" s="646">
        <v>9780702051326</v>
      </c>
      <c r="D14" s="647" t="s">
        <v>379</v>
      </c>
      <c r="E14" s="647" t="s">
        <v>380</v>
      </c>
      <c r="F14" s="648" t="s">
        <v>55</v>
      </c>
      <c r="G14" s="649" t="s">
        <v>356</v>
      </c>
      <c r="H14" s="650" t="s">
        <v>345</v>
      </c>
      <c r="I14" s="651">
        <v>1990</v>
      </c>
      <c r="J14" s="652">
        <v>11850</v>
      </c>
      <c r="K14" s="488" t="str">
        <f t="shared" si="0"/>
        <v>Описание</v>
      </c>
    </row>
    <row r="15" spans="1:62" ht="15.75">
      <c r="A15" s="49">
        <v>13</v>
      </c>
      <c r="B15" s="183"/>
      <c r="C15" s="215">
        <v>9780323611046</v>
      </c>
      <c r="D15" s="216" t="s">
        <v>379</v>
      </c>
      <c r="E15" s="216" t="s">
        <v>1216</v>
      </c>
      <c r="F15" s="525" t="s">
        <v>55</v>
      </c>
      <c r="G15" s="466" t="s">
        <v>675</v>
      </c>
      <c r="H15" s="224" t="s">
        <v>345</v>
      </c>
      <c r="I15" s="225">
        <v>3926</v>
      </c>
      <c r="J15" s="226">
        <v>23370</v>
      </c>
      <c r="K15" s="488" t="str">
        <f t="shared" si="0"/>
        <v>Описание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11" ht="25.5">
      <c r="A16" s="81">
        <v>14</v>
      </c>
      <c r="B16" s="183"/>
      <c r="C16" s="227">
        <v>9780702063060</v>
      </c>
      <c r="D16" s="216" t="s">
        <v>463</v>
      </c>
      <c r="E16" s="216" t="s">
        <v>464</v>
      </c>
      <c r="F16" s="525" t="s">
        <v>55</v>
      </c>
      <c r="G16" s="466" t="s">
        <v>347</v>
      </c>
      <c r="H16" s="224" t="s">
        <v>345</v>
      </c>
      <c r="I16" s="225">
        <v>7199</v>
      </c>
      <c r="J16" s="226">
        <v>42850</v>
      </c>
      <c r="K16" s="488" t="str">
        <f t="shared" si="0"/>
        <v>Описание</v>
      </c>
    </row>
    <row r="17" spans="1:11" s="81" customFormat="1" ht="15.75">
      <c r="A17" s="48">
        <v>15</v>
      </c>
      <c r="B17" s="183"/>
      <c r="C17" s="223">
        <v>9780323531887</v>
      </c>
      <c r="D17" s="216" t="s">
        <v>465</v>
      </c>
      <c r="E17" s="216" t="s">
        <v>466</v>
      </c>
      <c r="F17" s="525" t="s">
        <v>55</v>
      </c>
      <c r="G17" s="466" t="s">
        <v>352</v>
      </c>
      <c r="H17" s="224" t="s">
        <v>345</v>
      </c>
      <c r="I17" s="225">
        <v>5142</v>
      </c>
      <c r="J17" s="226">
        <v>30610</v>
      </c>
      <c r="K17" s="488" t="str">
        <f t="shared" si="0"/>
        <v>Описание</v>
      </c>
    </row>
    <row r="18" spans="1:11" ht="25.5">
      <c r="A18" s="49">
        <v>16</v>
      </c>
      <c r="B18" s="183"/>
      <c r="C18" s="227">
        <v>9788131237281</v>
      </c>
      <c r="D18" s="216" t="s">
        <v>390</v>
      </c>
      <c r="E18" s="216" t="s">
        <v>392</v>
      </c>
      <c r="F18" s="525" t="s">
        <v>389</v>
      </c>
      <c r="G18" s="466" t="s">
        <v>356</v>
      </c>
      <c r="H18" s="224" t="s">
        <v>345</v>
      </c>
      <c r="I18" s="225">
        <v>2339</v>
      </c>
      <c r="J18" s="226">
        <v>13920</v>
      </c>
      <c r="K18" s="488" t="str">
        <f t="shared" si="0"/>
        <v>Описание</v>
      </c>
    </row>
    <row r="19" spans="1:11" ht="25.5">
      <c r="A19" s="81">
        <v>17</v>
      </c>
      <c r="B19" s="183"/>
      <c r="C19" s="215">
        <v>9788131237274</v>
      </c>
      <c r="D19" s="216" t="s">
        <v>390</v>
      </c>
      <c r="E19" s="216" t="s">
        <v>393</v>
      </c>
      <c r="F19" s="525" t="s">
        <v>389</v>
      </c>
      <c r="G19" s="466" t="s">
        <v>356</v>
      </c>
      <c r="H19" s="224" t="s">
        <v>345</v>
      </c>
      <c r="I19" s="225">
        <v>1325</v>
      </c>
      <c r="J19" s="226">
        <v>7890</v>
      </c>
      <c r="K19" s="488" t="str">
        <f t="shared" si="0"/>
        <v>Описание</v>
      </c>
    </row>
    <row r="20" spans="1:11" ht="25.5">
      <c r="A20" s="48">
        <v>18</v>
      </c>
      <c r="B20" s="183"/>
      <c r="C20" s="215">
        <v>9788131237298</v>
      </c>
      <c r="D20" s="216" t="s">
        <v>390</v>
      </c>
      <c r="E20" s="216" t="s">
        <v>391</v>
      </c>
      <c r="F20" s="525" t="s">
        <v>389</v>
      </c>
      <c r="G20" s="466" t="s">
        <v>356</v>
      </c>
      <c r="H20" s="224" t="s">
        <v>345</v>
      </c>
      <c r="I20" s="225">
        <v>1325</v>
      </c>
      <c r="J20" s="226">
        <v>7890</v>
      </c>
      <c r="K20" s="488" t="str">
        <f t="shared" si="0"/>
        <v>Описание</v>
      </c>
    </row>
    <row r="21" spans="1:11" ht="15.75">
      <c r="A21" s="49">
        <v>19</v>
      </c>
      <c r="B21" s="183"/>
      <c r="C21" s="1">
        <v>9785917130569</v>
      </c>
      <c r="D21" s="2" t="s">
        <v>382</v>
      </c>
      <c r="E21" s="2" t="s">
        <v>383</v>
      </c>
      <c r="F21" s="526" t="s">
        <v>381</v>
      </c>
      <c r="G21" s="3" t="s">
        <v>342</v>
      </c>
      <c r="H21" s="167" t="s">
        <v>350</v>
      </c>
      <c r="I21" s="176">
        <v>3490</v>
      </c>
      <c r="J21" s="177">
        <v>20770</v>
      </c>
      <c r="K21" s="488" t="str">
        <f t="shared" si="0"/>
        <v>Описание</v>
      </c>
    </row>
    <row r="22" spans="1:11" ht="15.75">
      <c r="A22" s="81">
        <v>20</v>
      </c>
      <c r="B22" s="183"/>
      <c r="C22" s="1">
        <v>9785917130590</v>
      </c>
      <c r="D22" s="2" t="s">
        <v>382</v>
      </c>
      <c r="E22" s="2" t="s">
        <v>462</v>
      </c>
      <c r="F22" s="526" t="s">
        <v>381</v>
      </c>
      <c r="G22" s="3" t="s">
        <v>342</v>
      </c>
      <c r="H22" s="167" t="s">
        <v>350</v>
      </c>
      <c r="I22" s="176">
        <v>3490</v>
      </c>
      <c r="J22" s="177">
        <v>20770</v>
      </c>
      <c r="K22" s="488" t="str">
        <f t="shared" si="0"/>
        <v>Описание</v>
      </c>
    </row>
    <row r="23" spans="1:62" s="49" customFormat="1" ht="15.75">
      <c r="A23" s="48">
        <v>21</v>
      </c>
      <c r="B23" s="182" t="s">
        <v>158</v>
      </c>
      <c r="C23" s="26"/>
      <c r="D23" s="21"/>
      <c r="E23" s="20"/>
      <c r="F23" s="527"/>
      <c r="G23" s="23"/>
      <c r="H23" s="168"/>
      <c r="I23" s="175"/>
      <c r="J23" s="188"/>
      <c r="K23" s="486"/>
      <c r="L23" s="465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</row>
    <row r="24" spans="1:11" ht="15.75">
      <c r="A24" s="49">
        <v>22</v>
      </c>
      <c r="C24" s="45" t="s">
        <v>116</v>
      </c>
      <c r="D24" s="43" t="s">
        <v>117</v>
      </c>
      <c r="E24" s="44" t="s">
        <v>118</v>
      </c>
      <c r="F24" s="79" t="s">
        <v>6</v>
      </c>
      <c r="G24" s="12" t="s">
        <v>344</v>
      </c>
      <c r="H24" s="111" t="s">
        <v>345</v>
      </c>
      <c r="I24" s="176">
        <v>4598</v>
      </c>
      <c r="J24" s="177">
        <v>27370</v>
      </c>
      <c r="K24" s="488" t="str">
        <f>HYPERLINK(CONCATENATE("https://www.logobook.ru/prod_show.php?isbn=",C24),"Описание")</f>
        <v>Описание</v>
      </c>
    </row>
    <row r="25" spans="1:11" ht="15.75">
      <c r="A25" s="81">
        <v>23</v>
      </c>
      <c r="B25" s="183"/>
      <c r="C25" s="45">
        <v>9781451194340</v>
      </c>
      <c r="D25" s="43" t="s">
        <v>119</v>
      </c>
      <c r="E25" s="44" t="s">
        <v>120</v>
      </c>
      <c r="F25" s="79" t="s">
        <v>6</v>
      </c>
      <c r="G25" s="12" t="s">
        <v>356</v>
      </c>
      <c r="H25" s="111" t="s">
        <v>345</v>
      </c>
      <c r="I25" s="176">
        <v>6897</v>
      </c>
      <c r="J25" s="177">
        <v>41050</v>
      </c>
      <c r="K25" s="488" t="str">
        <f>HYPERLINK(CONCATENATE("https://www.logobook.ru/prod_show.php?isbn=",C25),"Описание")</f>
        <v>Описание</v>
      </c>
    </row>
    <row r="26" spans="1:62" ht="15.75">
      <c r="A26" s="48">
        <v>24</v>
      </c>
      <c r="B26" s="183"/>
      <c r="C26" s="112"/>
      <c r="D26" s="58"/>
      <c r="F26" s="528"/>
      <c r="G26" s="88"/>
      <c r="H26" s="170"/>
      <c r="I26" s="176"/>
      <c r="J26" s="177"/>
      <c r="K26" s="485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s="49" customFormat="1" ht="15.75">
      <c r="A27" s="49">
        <v>25</v>
      </c>
      <c r="B27" s="182" t="s">
        <v>22</v>
      </c>
      <c r="C27" s="64"/>
      <c r="D27" s="65"/>
      <c r="F27" s="529"/>
      <c r="G27" s="91"/>
      <c r="H27" s="171"/>
      <c r="I27" s="175"/>
      <c r="J27" s="188"/>
      <c r="K27" s="486"/>
      <c r="L27" s="465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</row>
    <row r="28" spans="1:11" ht="15.75">
      <c r="A28" s="81">
        <v>26</v>
      </c>
      <c r="B28" s="183"/>
      <c r="C28" s="19">
        <v>9781319153939</v>
      </c>
      <c r="D28" s="43" t="s">
        <v>21</v>
      </c>
      <c r="E28" s="43" t="s">
        <v>22</v>
      </c>
      <c r="F28" s="44" t="s">
        <v>23</v>
      </c>
      <c r="G28" s="12" t="s">
        <v>347</v>
      </c>
      <c r="H28" s="111" t="s">
        <v>360</v>
      </c>
      <c r="I28" s="176">
        <v>7479</v>
      </c>
      <c r="J28" s="177">
        <v>44520</v>
      </c>
      <c r="K28" s="488" t="str">
        <f aca="true" t="shared" si="1" ref="K28:K35">HYPERLINK(CONCATENATE("https://www.logobook.ru/prod_show.php?isbn=",C28),"Описание")</f>
        <v>Описание</v>
      </c>
    </row>
    <row r="29" spans="1:11" ht="15.75">
      <c r="A29" s="48">
        <v>27</v>
      </c>
      <c r="B29" s="183"/>
      <c r="C29" s="215">
        <v>9788131248850</v>
      </c>
      <c r="D29" s="216" t="s">
        <v>476</v>
      </c>
      <c r="E29" s="216" t="s">
        <v>477</v>
      </c>
      <c r="F29" s="525" t="s">
        <v>389</v>
      </c>
      <c r="G29" s="466" t="s">
        <v>346</v>
      </c>
      <c r="H29" s="224" t="s">
        <v>345</v>
      </c>
      <c r="I29" s="225">
        <v>4646</v>
      </c>
      <c r="J29" s="226">
        <v>27650</v>
      </c>
      <c r="K29" s="488" t="str">
        <f t="shared" si="1"/>
        <v>Описание</v>
      </c>
    </row>
    <row r="30" spans="1:11" ht="38.25">
      <c r="A30" s="49">
        <v>28</v>
      </c>
      <c r="B30" s="183"/>
      <c r="C30" s="1">
        <v>9781259252860</v>
      </c>
      <c r="D30" s="2" t="s">
        <v>470</v>
      </c>
      <c r="E30" s="2" t="s">
        <v>471</v>
      </c>
      <c r="F30" s="526" t="s">
        <v>19</v>
      </c>
      <c r="G30" s="3" t="s">
        <v>347</v>
      </c>
      <c r="H30" s="167" t="s">
        <v>345</v>
      </c>
      <c r="I30" s="176">
        <v>3134</v>
      </c>
      <c r="J30" s="177">
        <v>18650</v>
      </c>
      <c r="K30" s="488" t="str">
        <f t="shared" si="1"/>
        <v>Описание</v>
      </c>
    </row>
    <row r="31" spans="1:62" s="81" customFormat="1" ht="25.5">
      <c r="A31" s="81">
        <v>29</v>
      </c>
      <c r="B31" s="183"/>
      <c r="C31" s="179">
        <v>9781496387721</v>
      </c>
      <c r="D31" s="17" t="s">
        <v>472</v>
      </c>
      <c r="E31" s="17" t="s">
        <v>473</v>
      </c>
      <c r="F31" s="524" t="s">
        <v>6</v>
      </c>
      <c r="G31" s="18" t="s">
        <v>346</v>
      </c>
      <c r="H31" s="166" t="s">
        <v>345</v>
      </c>
      <c r="I31" s="178">
        <v>4180</v>
      </c>
      <c r="J31" s="194">
        <v>24880</v>
      </c>
      <c r="K31" s="488" t="str">
        <f t="shared" si="1"/>
        <v>Описание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</row>
    <row r="32" spans="1:11" ht="15.75">
      <c r="A32" s="48">
        <v>30</v>
      </c>
      <c r="B32" s="183"/>
      <c r="C32" s="385">
        <v>9780702072987</v>
      </c>
      <c r="D32" s="442" t="s">
        <v>715</v>
      </c>
      <c r="E32" s="442" t="s">
        <v>716</v>
      </c>
      <c r="F32" s="388" t="s">
        <v>55</v>
      </c>
      <c r="G32" s="456">
        <v>43245</v>
      </c>
      <c r="H32" s="217"/>
      <c r="I32" s="225">
        <v>3926</v>
      </c>
      <c r="J32" s="226">
        <v>23370</v>
      </c>
      <c r="K32" s="488" t="str">
        <f t="shared" si="1"/>
        <v>Описание</v>
      </c>
    </row>
    <row r="33" spans="1:11" ht="15.75">
      <c r="A33" s="49">
        <v>31</v>
      </c>
      <c r="B33" s="183"/>
      <c r="C33" s="385">
        <v>9781929007639</v>
      </c>
      <c r="D33" s="442" t="s">
        <v>717</v>
      </c>
      <c r="E33" s="442" t="s">
        <v>718</v>
      </c>
      <c r="F33" s="388" t="s">
        <v>55</v>
      </c>
      <c r="G33" s="456">
        <v>42747</v>
      </c>
      <c r="H33" s="217"/>
      <c r="I33" s="225">
        <v>4394</v>
      </c>
      <c r="J33" s="226">
        <v>26150</v>
      </c>
      <c r="K33" s="488" t="str">
        <f t="shared" si="1"/>
        <v>Описание</v>
      </c>
    </row>
    <row r="34" spans="1:11" ht="15.75">
      <c r="A34" s="81">
        <v>32</v>
      </c>
      <c r="B34" s="183"/>
      <c r="C34" s="385">
        <v>9780323296168</v>
      </c>
      <c r="D34" s="442" t="s">
        <v>719</v>
      </c>
      <c r="E34" s="442" t="s">
        <v>720</v>
      </c>
      <c r="F34" s="388" t="s">
        <v>55</v>
      </c>
      <c r="G34" s="456">
        <v>42705</v>
      </c>
      <c r="H34" s="217"/>
      <c r="I34" s="225">
        <v>5235</v>
      </c>
      <c r="J34" s="226">
        <v>31160</v>
      </c>
      <c r="K34" s="488" t="str">
        <f t="shared" si="1"/>
        <v>Описание</v>
      </c>
    </row>
    <row r="35" spans="1:11" ht="25.5">
      <c r="A35" s="48">
        <v>33</v>
      </c>
      <c r="B35" s="183"/>
      <c r="C35" s="223">
        <v>9780702072994</v>
      </c>
      <c r="D35" s="216" t="s">
        <v>474</v>
      </c>
      <c r="E35" s="216" t="s">
        <v>475</v>
      </c>
      <c r="F35" s="525" t="s">
        <v>55</v>
      </c>
      <c r="G35" s="466" t="s">
        <v>352</v>
      </c>
      <c r="H35" s="217" t="s">
        <v>345</v>
      </c>
      <c r="I35" s="225">
        <v>6451</v>
      </c>
      <c r="J35" s="226">
        <v>38400</v>
      </c>
      <c r="K35" s="488" t="str">
        <f t="shared" si="1"/>
        <v>Описание</v>
      </c>
    </row>
    <row r="36" spans="1:12" ht="15.75">
      <c r="A36" s="49">
        <v>34</v>
      </c>
      <c r="E36" s="633"/>
      <c r="I36" s="176"/>
      <c r="J36" s="177"/>
      <c r="K36" s="485"/>
      <c r="L36" s="465"/>
    </row>
    <row r="37" spans="1:62" s="49" customFormat="1" ht="15.75">
      <c r="A37" s="81">
        <v>35</v>
      </c>
      <c r="B37" s="182" t="s">
        <v>395</v>
      </c>
      <c r="C37" s="51"/>
      <c r="D37" s="32"/>
      <c r="E37" s="32"/>
      <c r="F37" s="530"/>
      <c r="G37" s="33"/>
      <c r="H37" s="169"/>
      <c r="I37" s="175"/>
      <c r="J37" s="188"/>
      <c r="K37" s="486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</row>
    <row r="38" spans="1:11" ht="15.75">
      <c r="A38" s="48">
        <v>36</v>
      </c>
      <c r="C38" s="1">
        <v>9781447144731</v>
      </c>
      <c r="D38" s="2" t="s">
        <v>394</v>
      </c>
      <c r="E38" s="2" t="s">
        <v>395</v>
      </c>
      <c r="F38" s="526" t="s">
        <v>24</v>
      </c>
      <c r="G38" s="3" t="s">
        <v>356</v>
      </c>
      <c r="H38" s="167" t="s">
        <v>349</v>
      </c>
      <c r="I38" s="176">
        <v>9349</v>
      </c>
      <c r="J38" s="177">
        <v>55650</v>
      </c>
      <c r="K38" s="488" t="str">
        <f>HYPERLINK(CONCATENATE("https://www.logobook.ru/prod_show.php?isbn=",C38),"Описание")</f>
        <v>Описание</v>
      </c>
    </row>
    <row r="39" spans="1:11" ht="38.25">
      <c r="A39" s="49">
        <v>37</v>
      </c>
      <c r="B39" s="183"/>
      <c r="C39" s="1">
        <v>9781466596207</v>
      </c>
      <c r="D39" s="2" t="s">
        <v>397</v>
      </c>
      <c r="E39" s="2" t="s">
        <v>398</v>
      </c>
      <c r="F39" s="526" t="s">
        <v>396</v>
      </c>
      <c r="G39" s="3" t="s">
        <v>347</v>
      </c>
      <c r="H39" s="167" t="s">
        <v>349</v>
      </c>
      <c r="I39" s="176">
        <v>8359</v>
      </c>
      <c r="J39" s="177">
        <v>49760</v>
      </c>
      <c r="K39" s="488" t="str">
        <f>HYPERLINK(CONCATENATE("https://www.logobook.ru/prod_show.php?isbn=",C39),"Описание")</f>
        <v>Описание</v>
      </c>
    </row>
    <row r="40" spans="1:12" ht="15.75">
      <c r="A40" s="81">
        <v>38</v>
      </c>
      <c r="B40" s="183"/>
      <c r="C40" s="234">
        <v>9788131248874</v>
      </c>
      <c r="D40" s="230" t="s">
        <v>401</v>
      </c>
      <c r="E40" s="230" t="s">
        <v>402</v>
      </c>
      <c r="F40" s="235" t="s">
        <v>389</v>
      </c>
      <c r="G40" s="229">
        <v>2017</v>
      </c>
      <c r="H40" s="236" t="s">
        <v>345</v>
      </c>
      <c r="I40" s="232">
        <v>1761</v>
      </c>
      <c r="J40" s="233">
        <v>10480</v>
      </c>
      <c r="K40" s="488" t="str">
        <f>HYPERLINK(CONCATENATE("https://www.logobook.ru/prod_show.php?isbn=",C40),"Описание")</f>
        <v>Описание</v>
      </c>
      <c r="L40" s="465"/>
    </row>
    <row r="41" spans="1:11" ht="15.75">
      <c r="A41" s="48">
        <v>39</v>
      </c>
      <c r="B41" s="183"/>
      <c r="C41" s="234">
        <v>9780124016781</v>
      </c>
      <c r="D41" s="230" t="s">
        <v>732</v>
      </c>
      <c r="E41" s="230" t="s">
        <v>731</v>
      </c>
      <c r="F41" s="235" t="s">
        <v>55</v>
      </c>
      <c r="G41" s="229" t="s">
        <v>356</v>
      </c>
      <c r="H41" s="236" t="s">
        <v>345</v>
      </c>
      <c r="I41" s="232">
        <v>7008</v>
      </c>
      <c r="J41" s="233">
        <v>41710</v>
      </c>
      <c r="K41" s="488" t="str">
        <f>HYPERLINK(CONCATENATE("https://www.logobook.ru/prod_show.php?isbn=",C41),"Описание")</f>
        <v>Описание</v>
      </c>
    </row>
    <row r="42" spans="1:11" ht="15.75">
      <c r="A42" s="49">
        <v>40</v>
      </c>
      <c r="B42" s="183"/>
      <c r="C42" s="234">
        <v>9780124160194</v>
      </c>
      <c r="D42" s="230" t="s">
        <v>399</v>
      </c>
      <c r="E42" s="230" t="s">
        <v>400</v>
      </c>
      <c r="F42" s="235" t="s">
        <v>55</v>
      </c>
      <c r="G42" s="229" t="s">
        <v>353</v>
      </c>
      <c r="H42" s="236" t="s">
        <v>349</v>
      </c>
      <c r="I42" s="232">
        <v>7101</v>
      </c>
      <c r="J42" s="233">
        <v>42270</v>
      </c>
      <c r="K42" s="488" t="str">
        <f>HYPERLINK(CONCATENATE("https://www.logobook.ru/prod_show.php?isbn=",C42),"Описание")</f>
        <v>Описание</v>
      </c>
    </row>
    <row r="43" spans="1:62" s="49" customFormat="1" ht="15.75">
      <c r="A43" s="81">
        <v>41</v>
      </c>
      <c r="B43" s="182" t="s">
        <v>639</v>
      </c>
      <c r="C43" s="34"/>
      <c r="D43" s="32"/>
      <c r="E43" s="32"/>
      <c r="F43" s="530"/>
      <c r="G43" s="33"/>
      <c r="H43" s="169"/>
      <c r="I43" s="175"/>
      <c r="J43" s="188"/>
      <c r="K43" s="486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</row>
    <row r="44" spans="1:62" ht="15.75">
      <c r="A44" s="48">
        <v>42</v>
      </c>
      <c r="C44" s="1">
        <v>9781118717271</v>
      </c>
      <c r="D44" s="2" t="s">
        <v>456</v>
      </c>
      <c r="E44" s="2" t="s">
        <v>457</v>
      </c>
      <c r="F44" s="526" t="s">
        <v>82</v>
      </c>
      <c r="G44" s="3" t="s">
        <v>347</v>
      </c>
      <c r="H44" s="167" t="s">
        <v>345</v>
      </c>
      <c r="I44" s="176">
        <v>5642</v>
      </c>
      <c r="J44" s="177">
        <v>33580</v>
      </c>
      <c r="K44" s="488" t="str">
        <f>HYPERLINK(CONCATENATE("https://www.logobook.ru/prod_show.php?isbn=",C44),"Описание")</f>
        <v>Описание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</row>
    <row r="45" spans="1:62" ht="15.75">
      <c r="A45" s="49">
        <v>43</v>
      </c>
      <c r="B45" s="183"/>
      <c r="C45" s="1">
        <v>9789814738149</v>
      </c>
      <c r="D45" s="2" t="s">
        <v>460</v>
      </c>
      <c r="E45" s="2" t="s">
        <v>461</v>
      </c>
      <c r="F45" s="526" t="s">
        <v>19</v>
      </c>
      <c r="G45" s="3" t="s">
        <v>351</v>
      </c>
      <c r="H45" s="167" t="s">
        <v>345</v>
      </c>
      <c r="I45" s="176">
        <v>3950</v>
      </c>
      <c r="J45" s="177">
        <v>23510</v>
      </c>
      <c r="K45" s="488" t="str">
        <f>HYPERLINK(CONCATENATE("https://www.logobook.ru/prod_show.php?isbn=",C45),"Описание")</f>
        <v>Описание</v>
      </c>
      <c r="L45" s="465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11" ht="25.5">
      <c r="A46" s="81">
        <v>44</v>
      </c>
      <c r="B46" s="183"/>
      <c r="C46" s="1">
        <v>9781292096193</v>
      </c>
      <c r="D46" s="2" t="s">
        <v>497</v>
      </c>
      <c r="E46" s="2" t="s">
        <v>498</v>
      </c>
      <c r="F46" s="526" t="s">
        <v>40</v>
      </c>
      <c r="G46" s="3" t="s">
        <v>347</v>
      </c>
      <c r="H46" s="167" t="s">
        <v>345</v>
      </c>
      <c r="I46" s="176">
        <v>4208</v>
      </c>
      <c r="J46" s="177">
        <v>25050</v>
      </c>
      <c r="K46" s="488" t="str">
        <f>HYPERLINK(CONCATENATE("https://www.logobook.ru/prod_show.php?isbn=",C46),"Описание")</f>
        <v>Описание</v>
      </c>
    </row>
    <row r="47" spans="1:62" s="81" customFormat="1" ht="38.25">
      <c r="A47" s="48">
        <v>45</v>
      </c>
      <c r="B47" s="183"/>
      <c r="C47" s="5">
        <v>9781119248972</v>
      </c>
      <c r="D47" s="17" t="s">
        <v>458</v>
      </c>
      <c r="E47" s="17" t="s">
        <v>459</v>
      </c>
      <c r="F47" s="524" t="s">
        <v>82</v>
      </c>
      <c r="G47" s="18" t="s">
        <v>346</v>
      </c>
      <c r="H47" s="166" t="s">
        <v>345</v>
      </c>
      <c r="I47" s="178">
        <v>5851</v>
      </c>
      <c r="J47" s="194">
        <v>34830</v>
      </c>
      <c r="K47" s="488" t="str">
        <f>HYPERLINK(CONCATENATE("https://www.logobook.ru/prod_show.php?isbn=",C47),"Описание")</f>
        <v>Описание</v>
      </c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1:11" ht="15.75">
      <c r="A48" s="49">
        <v>46</v>
      </c>
      <c r="B48" s="183"/>
      <c r="C48" s="237">
        <v>9781455742141</v>
      </c>
      <c r="D48" s="238" t="s">
        <v>734</v>
      </c>
      <c r="E48" s="239" t="s">
        <v>733</v>
      </c>
      <c r="F48" s="531" t="s">
        <v>55</v>
      </c>
      <c r="G48" s="286">
        <v>2016</v>
      </c>
      <c r="H48" s="241"/>
      <c r="I48" s="232">
        <v>7573</v>
      </c>
      <c r="J48" s="233">
        <v>45080</v>
      </c>
      <c r="K48" s="488" t="str">
        <f>HYPERLINK(CONCATENATE("https://www.logobook.ru/prod_show.php?isbn=",C48),"Описание")</f>
        <v>Описание</v>
      </c>
    </row>
    <row r="49" spans="1:62" s="49" customFormat="1" ht="15.75">
      <c r="A49" s="81">
        <v>47</v>
      </c>
      <c r="B49" s="182" t="s">
        <v>641</v>
      </c>
      <c r="C49" s="53"/>
      <c r="D49" s="54"/>
      <c r="E49" s="57"/>
      <c r="F49" s="150"/>
      <c r="G49" s="91"/>
      <c r="H49" s="171"/>
      <c r="I49" s="175"/>
      <c r="J49" s="188"/>
      <c r="K49" s="486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</row>
    <row r="50" spans="1:11" ht="25.5">
      <c r="A50" s="48">
        <v>48</v>
      </c>
      <c r="C50" s="1">
        <v>9781292092621</v>
      </c>
      <c r="D50" s="2" t="s">
        <v>501</v>
      </c>
      <c r="E50" s="2" t="s">
        <v>502</v>
      </c>
      <c r="F50" s="526" t="s">
        <v>40</v>
      </c>
      <c r="G50" s="3" t="s">
        <v>347</v>
      </c>
      <c r="H50" s="167" t="s">
        <v>345</v>
      </c>
      <c r="I50" s="176">
        <v>4208</v>
      </c>
      <c r="J50" s="177">
        <v>25050</v>
      </c>
      <c r="K50" s="488" t="str">
        <f>HYPERLINK(CONCATENATE("https://www.logobook.ru/prod_show.php?isbn=",C50),"Описание")</f>
        <v>Описание</v>
      </c>
    </row>
    <row r="51" spans="1:11" ht="15.75">
      <c r="A51" s="49">
        <v>49</v>
      </c>
      <c r="B51" s="271"/>
      <c r="C51" s="386">
        <v>9780702062315</v>
      </c>
      <c r="D51" s="392" t="s">
        <v>767</v>
      </c>
      <c r="E51" s="392" t="s">
        <v>768</v>
      </c>
      <c r="F51" s="254" t="s">
        <v>55</v>
      </c>
      <c r="G51" s="459">
        <v>42566</v>
      </c>
      <c r="H51" s="392" t="s">
        <v>345</v>
      </c>
      <c r="I51" s="232">
        <v>2430</v>
      </c>
      <c r="J51" s="233">
        <v>14460</v>
      </c>
      <c r="K51" s="488" t="str">
        <f>HYPERLINK(CONCATENATE("https://www.logobook.ru/prod_show.php?isbn=",C51),"Описание")</f>
        <v>Описание</v>
      </c>
    </row>
    <row r="52" spans="1:62" s="81" customFormat="1" ht="25.5">
      <c r="A52" s="81">
        <v>50</v>
      </c>
      <c r="B52" s="183"/>
      <c r="C52" s="5">
        <v>9781138208056</v>
      </c>
      <c r="D52" s="17" t="s">
        <v>503</v>
      </c>
      <c r="E52" s="17" t="s">
        <v>508</v>
      </c>
      <c r="F52" s="524" t="s">
        <v>11</v>
      </c>
      <c r="G52" s="18" t="s">
        <v>346</v>
      </c>
      <c r="H52" s="166" t="s">
        <v>345</v>
      </c>
      <c r="I52" s="178">
        <v>5851</v>
      </c>
      <c r="J52" s="194">
        <v>34830</v>
      </c>
      <c r="K52" s="488" t="str">
        <f>HYPERLINK(CONCATENATE("https://www.logobook.ru/prod_show.php?isbn=",C52),"Описание")</f>
        <v>Описание</v>
      </c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</row>
    <row r="53" spans="1:62" s="49" customFormat="1" ht="15.75">
      <c r="A53" s="48">
        <v>51</v>
      </c>
      <c r="B53" s="182" t="s">
        <v>632</v>
      </c>
      <c r="C53" s="26"/>
      <c r="D53" s="21"/>
      <c r="E53" s="21"/>
      <c r="F53" s="527"/>
      <c r="G53" s="23"/>
      <c r="H53" s="168"/>
      <c r="I53" s="175"/>
      <c r="J53" s="188"/>
      <c r="K53" s="486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</row>
    <row r="54" spans="1:62" ht="15.75">
      <c r="A54" s="49">
        <v>52</v>
      </c>
      <c r="C54" s="45">
        <v>9780071845069</v>
      </c>
      <c r="D54" s="43" t="s">
        <v>128</v>
      </c>
      <c r="E54" s="44" t="s">
        <v>129</v>
      </c>
      <c r="F54" s="79" t="s">
        <v>19</v>
      </c>
      <c r="G54" s="12" t="s">
        <v>347</v>
      </c>
      <c r="H54" s="111" t="s">
        <v>345</v>
      </c>
      <c r="I54" s="176">
        <v>4388</v>
      </c>
      <c r="J54" s="177">
        <v>26120</v>
      </c>
      <c r="K54" s="488" t="str">
        <f>HYPERLINK(CONCATENATE("https://www.logobook.ru/prod_show.php?isbn=",C54),"Описание")</f>
        <v>Описание</v>
      </c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</row>
    <row r="55" spans="1:11" ht="15.75">
      <c r="A55" s="81">
        <v>53</v>
      </c>
      <c r="B55" s="183"/>
      <c r="C55" s="112">
        <v>9780199924585</v>
      </c>
      <c r="D55" s="58" t="s">
        <v>130</v>
      </c>
      <c r="E55" s="59" t="s">
        <v>131</v>
      </c>
      <c r="F55" s="528" t="s">
        <v>123</v>
      </c>
      <c r="G55" s="12" t="s">
        <v>353</v>
      </c>
      <c r="H55" s="111" t="s">
        <v>345</v>
      </c>
      <c r="I55" s="176">
        <v>4855</v>
      </c>
      <c r="J55" s="177">
        <v>28900</v>
      </c>
      <c r="K55" s="488" t="str">
        <f>HYPERLINK(CONCATENATE("https://www.logobook.ru/prod_show.php?isbn=",C55),"Описание")</f>
        <v>Описание</v>
      </c>
    </row>
    <row r="56" spans="1:11" ht="15.75">
      <c r="A56" s="48">
        <v>54</v>
      </c>
      <c r="B56" s="183"/>
      <c r="C56" s="112" t="s">
        <v>124</v>
      </c>
      <c r="D56" s="60" t="s">
        <v>125</v>
      </c>
      <c r="E56" s="61" t="s">
        <v>126</v>
      </c>
      <c r="F56" s="528" t="s">
        <v>127</v>
      </c>
      <c r="G56" s="12" t="s">
        <v>362</v>
      </c>
      <c r="H56" s="111" t="s">
        <v>345</v>
      </c>
      <c r="I56" s="176">
        <v>2712</v>
      </c>
      <c r="J56" s="177">
        <v>16140</v>
      </c>
      <c r="K56" s="488" t="str">
        <f>HYPERLINK(CONCATENATE("https://www.logobook.ru/prod_show.php?isbn=",C56),"Описание")</f>
        <v>Описание</v>
      </c>
    </row>
    <row r="57" spans="1:62" ht="15.75">
      <c r="A57" s="49">
        <v>55</v>
      </c>
      <c r="B57" s="183"/>
      <c r="C57" s="249">
        <v>9780702077814</v>
      </c>
      <c r="D57" s="250" t="s">
        <v>744</v>
      </c>
      <c r="E57" s="251" t="s">
        <v>743</v>
      </c>
      <c r="F57" s="532" t="s">
        <v>55</v>
      </c>
      <c r="G57" s="280" t="s">
        <v>352</v>
      </c>
      <c r="H57" s="253" t="s">
        <v>345</v>
      </c>
      <c r="I57" s="232">
        <v>3739</v>
      </c>
      <c r="J57" s="233">
        <v>22260</v>
      </c>
      <c r="K57" s="488" t="str">
        <f>HYPERLINK(CONCATENATE("https://www.logobook.ru/prod_show.php?isbn=",C57),"Описание")</f>
        <v>Описание</v>
      </c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</row>
    <row r="58" spans="1:62" ht="15.75">
      <c r="A58" s="81">
        <v>56</v>
      </c>
      <c r="B58" s="183"/>
      <c r="C58" s="237">
        <v>9780723438656</v>
      </c>
      <c r="D58" s="238" t="s">
        <v>742</v>
      </c>
      <c r="E58" s="239" t="s">
        <v>741</v>
      </c>
      <c r="F58" s="531" t="s">
        <v>55</v>
      </c>
      <c r="G58" s="286">
        <v>2015</v>
      </c>
      <c r="H58" s="241" t="s">
        <v>345</v>
      </c>
      <c r="I58" s="232">
        <v>3272</v>
      </c>
      <c r="J58" s="233">
        <v>19480</v>
      </c>
      <c r="K58" s="488" t="str">
        <f>HYPERLINK(CONCATENATE("https://www.logobook.ru/prod_show.php?isbn=",C58),"Описание")</f>
        <v>Описание</v>
      </c>
      <c r="L58" s="321"/>
      <c r="M58" s="322"/>
      <c r="N58" s="322"/>
      <c r="O58" s="322"/>
      <c r="P58" s="322"/>
      <c r="Q58" s="322"/>
      <c r="R58" s="322"/>
      <c r="S58" s="322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2"/>
      <c r="AL58" s="322"/>
      <c r="AM58" s="322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2"/>
      <c r="AZ58" s="322"/>
      <c r="BA58" s="322"/>
      <c r="BB58" s="322"/>
      <c r="BC58" s="322"/>
      <c r="BD58" s="322"/>
      <c r="BE58" s="322"/>
      <c r="BF58" s="322"/>
      <c r="BG58" s="316"/>
      <c r="BH58" s="316"/>
      <c r="BI58" s="316"/>
      <c r="BJ58" s="316"/>
    </row>
    <row r="59" spans="1:62" s="49" customFormat="1" ht="15.75">
      <c r="A59" s="48">
        <v>57</v>
      </c>
      <c r="B59" s="182" t="s">
        <v>146</v>
      </c>
      <c r="C59" s="159"/>
      <c r="D59" s="62"/>
      <c r="E59" s="57"/>
      <c r="F59" s="533"/>
      <c r="G59" s="25"/>
      <c r="H59" s="172"/>
      <c r="I59" s="175"/>
      <c r="J59" s="188"/>
      <c r="K59" s="486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</row>
    <row r="60" spans="1:11" ht="15.75">
      <c r="A60" s="49">
        <v>58</v>
      </c>
      <c r="B60" s="183"/>
      <c r="C60" s="63">
        <v>9781284028911</v>
      </c>
      <c r="D60" s="43" t="s">
        <v>172</v>
      </c>
      <c r="E60" s="44" t="s">
        <v>173</v>
      </c>
      <c r="F60" s="534" t="s">
        <v>162</v>
      </c>
      <c r="G60" s="12" t="s">
        <v>353</v>
      </c>
      <c r="H60" s="111" t="s">
        <v>345</v>
      </c>
      <c r="I60" s="176">
        <v>6088</v>
      </c>
      <c r="J60" s="177">
        <v>36240</v>
      </c>
      <c r="K60" s="488" t="str">
        <f>HYPERLINK(CONCATENATE("https://www.logobook.ru/prod_show.php?isbn=",C60),"Описание")</f>
        <v>Описание</v>
      </c>
    </row>
    <row r="61" spans="1:62" ht="15.75">
      <c r="A61" s="81">
        <v>59</v>
      </c>
      <c r="B61" s="183"/>
      <c r="C61" s="385">
        <v>9780323552295</v>
      </c>
      <c r="D61" s="442" t="s">
        <v>721</v>
      </c>
      <c r="E61" s="442" t="s">
        <v>722</v>
      </c>
      <c r="F61" s="388" t="s">
        <v>55</v>
      </c>
      <c r="G61" s="456">
        <v>43483</v>
      </c>
      <c r="H61" s="454"/>
      <c r="I61" s="225">
        <v>4207</v>
      </c>
      <c r="J61" s="226">
        <v>25040</v>
      </c>
      <c r="K61" s="488" t="str">
        <f>HYPERLINK(CONCATENATE("https://www.logobook.ru/prod_show.php?isbn=",C61),"Описание")</f>
        <v>Описание</v>
      </c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ht="15.75">
      <c r="A62" s="48">
        <v>60</v>
      </c>
      <c r="B62" s="183"/>
      <c r="C62" s="548">
        <v>9780729541497</v>
      </c>
      <c r="D62" s="544" t="s">
        <v>723</v>
      </c>
      <c r="E62" s="544" t="s">
        <v>1217</v>
      </c>
      <c r="F62" s="74" t="s">
        <v>55</v>
      </c>
      <c r="G62" s="549">
        <v>41429</v>
      </c>
      <c r="H62" s="542"/>
      <c r="I62" s="178">
        <v>3090</v>
      </c>
      <c r="J62" s="194">
        <v>18390</v>
      </c>
      <c r="K62" s="488" t="str">
        <f>HYPERLINK(CONCATENATE("https://www.logobook.ru/prod_show.php?isbn=",C62),"Описание")</f>
        <v>Описание</v>
      </c>
      <c r="L62" s="335"/>
      <c r="M62" s="336"/>
      <c r="N62" s="336"/>
      <c r="O62" s="336"/>
      <c r="P62" s="336"/>
      <c r="Q62" s="336"/>
      <c r="R62" s="336"/>
      <c r="S62" s="336"/>
      <c r="T62" s="336"/>
      <c r="U62" s="336"/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6"/>
      <c r="AN62" s="336"/>
      <c r="AO62" s="336"/>
      <c r="AP62" s="336"/>
      <c r="AQ62" s="336"/>
      <c r="AR62" s="336"/>
      <c r="AS62" s="336"/>
      <c r="AT62" s="336"/>
      <c r="AU62" s="336"/>
      <c r="AV62" s="336"/>
      <c r="AW62" s="336"/>
      <c r="AX62" s="336"/>
      <c r="AY62" s="336"/>
      <c r="AZ62" s="336"/>
      <c r="BA62" s="336"/>
      <c r="BB62" s="336"/>
      <c r="BC62" s="336"/>
      <c r="BD62" s="336"/>
      <c r="BE62" s="336"/>
      <c r="BF62" s="336"/>
      <c r="BG62" s="336"/>
      <c r="BH62" s="336"/>
      <c r="BI62" s="336"/>
      <c r="BJ62" s="336"/>
    </row>
    <row r="63" spans="1:62" s="49" customFormat="1" ht="15.75">
      <c r="A63" s="49">
        <v>61</v>
      </c>
      <c r="B63" s="182" t="s">
        <v>341</v>
      </c>
      <c r="C63" s="53"/>
      <c r="D63" s="54"/>
      <c r="E63" s="57"/>
      <c r="F63" s="150"/>
      <c r="G63" s="426"/>
      <c r="H63" s="171"/>
      <c r="I63" s="175"/>
      <c r="J63" s="188"/>
      <c r="K63" s="486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</row>
    <row r="64" spans="1:11" ht="15.75">
      <c r="A64" s="81">
        <v>62</v>
      </c>
      <c r="C64" s="309">
        <v>9781455706846</v>
      </c>
      <c r="D64" s="310" t="s">
        <v>410</v>
      </c>
      <c r="E64" s="310" t="s">
        <v>411</v>
      </c>
      <c r="F64" s="310" t="s">
        <v>55</v>
      </c>
      <c r="G64" s="310" t="s">
        <v>356</v>
      </c>
      <c r="H64" s="313" t="s">
        <v>345</v>
      </c>
      <c r="I64" s="219">
        <v>5422</v>
      </c>
      <c r="J64" s="220">
        <v>32270</v>
      </c>
      <c r="K64" s="488" t="str">
        <f aca="true" t="shared" si="2" ref="K64:K82">HYPERLINK(CONCATENATE("https://www.logobook.ru/prod_show.php?isbn=",C64),"Описание")</f>
        <v>Описание</v>
      </c>
    </row>
    <row r="65" spans="1:11" ht="15.75">
      <c r="A65" s="48">
        <v>63</v>
      </c>
      <c r="B65" s="183"/>
      <c r="C65" s="349" t="s">
        <v>89</v>
      </c>
      <c r="D65" s="267" t="s">
        <v>90</v>
      </c>
      <c r="E65" s="339" t="s">
        <v>91</v>
      </c>
      <c r="F65" s="267" t="s">
        <v>6</v>
      </c>
      <c r="G65" s="292" t="s">
        <v>346</v>
      </c>
      <c r="H65" s="292" t="s">
        <v>345</v>
      </c>
      <c r="I65" s="342">
        <v>5016</v>
      </c>
      <c r="J65" s="343">
        <v>29860</v>
      </c>
      <c r="K65" s="488" t="str">
        <f t="shared" si="2"/>
        <v>Описание</v>
      </c>
    </row>
    <row r="66" spans="1:11" ht="25.5">
      <c r="A66" s="49">
        <v>64</v>
      </c>
      <c r="B66" s="183"/>
      <c r="C66" s="309">
        <v>9780323313308</v>
      </c>
      <c r="D66" s="310" t="s">
        <v>407</v>
      </c>
      <c r="E66" s="310" t="s">
        <v>408</v>
      </c>
      <c r="F66" s="310" t="s">
        <v>55</v>
      </c>
      <c r="G66" s="310" t="s">
        <v>347</v>
      </c>
      <c r="H66" s="313" t="s">
        <v>345</v>
      </c>
      <c r="I66" s="219">
        <v>5983</v>
      </c>
      <c r="J66" s="220">
        <v>35610</v>
      </c>
      <c r="K66" s="488" t="str">
        <f t="shared" si="2"/>
        <v>Описание</v>
      </c>
    </row>
    <row r="67" spans="1:62" s="81" customFormat="1" ht="25.5">
      <c r="A67" s="81">
        <v>65</v>
      </c>
      <c r="B67" s="183"/>
      <c r="C67" s="369">
        <v>9781975115364</v>
      </c>
      <c r="D67" s="370" t="s">
        <v>409</v>
      </c>
      <c r="E67" s="370" t="s">
        <v>1203</v>
      </c>
      <c r="F67" s="370" t="s">
        <v>6</v>
      </c>
      <c r="G67" s="370" t="s">
        <v>675</v>
      </c>
      <c r="H67" s="371" t="s">
        <v>345</v>
      </c>
      <c r="I67" s="342">
        <v>5225</v>
      </c>
      <c r="J67" s="343">
        <v>31100</v>
      </c>
      <c r="K67" s="488" t="str">
        <f t="shared" si="2"/>
        <v>Описание</v>
      </c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11" ht="15.75">
      <c r="A68" s="48">
        <v>66</v>
      </c>
      <c r="B68" s="183"/>
      <c r="C68" s="248">
        <v>9780323523752</v>
      </c>
      <c r="D68" s="246" t="s">
        <v>56</v>
      </c>
      <c r="E68" s="246" t="s">
        <v>1202</v>
      </c>
      <c r="F68" s="246" t="s">
        <v>676</v>
      </c>
      <c r="G68" s="247" t="s">
        <v>675</v>
      </c>
      <c r="H68" s="247" t="s">
        <v>357</v>
      </c>
      <c r="I68" s="219">
        <v>5796</v>
      </c>
      <c r="J68" s="220">
        <v>34500</v>
      </c>
      <c r="K68" s="488" t="str">
        <f t="shared" si="2"/>
        <v>Описание</v>
      </c>
    </row>
    <row r="69" spans="1:62" ht="15.75">
      <c r="A69" s="49">
        <v>67</v>
      </c>
      <c r="B69" s="183"/>
      <c r="C69" s="349" t="s">
        <v>51</v>
      </c>
      <c r="D69" s="267" t="s">
        <v>52</v>
      </c>
      <c r="E69" s="267" t="s">
        <v>53</v>
      </c>
      <c r="F69" s="267" t="s">
        <v>19</v>
      </c>
      <c r="G69" s="292" t="s">
        <v>351</v>
      </c>
      <c r="H69" s="292" t="s">
        <v>355</v>
      </c>
      <c r="I69" s="342">
        <v>6269</v>
      </c>
      <c r="J69" s="343">
        <v>37320</v>
      </c>
      <c r="K69" s="488" t="str">
        <f t="shared" si="2"/>
        <v>Описание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s="81" customFormat="1" ht="15.75">
      <c r="A70" s="81">
        <v>68</v>
      </c>
      <c r="B70" s="183"/>
      <c r="C70" s="377">
        <v>9781975114848</v>
      </c>
      <c r="D70" s="358" t="s">
        <v>54</v>
      </c>
      <c r="E70" s="358" t="s">
        <v>1204</v>
      </c>
      <c r="F70" s="358" t="s">
        <v>6</v>
      </c>
      <c r="G70" s="378" t="s">
        <v>352</v>
      </c>
      <c r="H70" s="378" t="s">
        <v>345</v>
      </c>
      <c r="I70" s="342">
        <v>4179</v>
      </c>
      <c r="J70" s="343">
        <v>24880</v>
      </c>
      <c r="K70" s="488" t="str">
        <f t="shared" si="2"/>
        <v>Описание</v>
      </c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</row>
    <row r="71" spans="1:62" ht="15.75">
      <c r="A71" s="48">
        <v>69</v>
      </c>
      <c r="B71" s="183"/>
      <c r="C71" s="382">
        <v>9780723435020</v>
      </c>
      <c r="D71" s="221" t="s">
        <v>687</v>
      </c>
      <c r="E71" s="221" t="s">
        <v>692</v>
      </c>
      <c r="F71" s="246" t="s">
        <v>676</v>
      </c>
      <c r="G71" s="228">
        <v>41899</v>
      </c>
      <c r="H71" s="221" t="s">
        <v>345</v>
      </c>
      <c r="I71" s="219">
        <v>5422</v>
      </c>
      <c r="J71" s="220">
        <v>32270</v>
      </c>
      <c r="K71" s="488" t="str">
        <f t="shared" si="2"/>
        <v>Описание</v>
      </c>
      <c r="L71" s="321"/>
      <c r="M71" s="322"/>
      <c r="N71" s="322"/>
      <c r="O71" s="322"/>
      <c r="P71" s="322"/>
      <c r="Q71" s="322"/>
      <c r="R71" s="322"/>
      <c r="S71" s="322"/>
      <c r="T71" s="322"/>
      <c r="U71" s="322"/>
      <c r="V71" s="322"/>
      <c r="W71" s="322"/>
      <c r="X71" s="322"/>
      <c r="Y71" s="322"/>
      <c r="Z71" s="322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2"/>
      <c r="AL71" s="322"/>
      <c r="AM71" s="322"/>
      <c r="AN71" s="322"/>
      <c r="AO71" s="322"/>
      <c r="AP71" s="322"/>
      <c r="AQ71" s="322"/>
      <c r="AR71" s="322"/>
      <c r="AS71" s="322"/>
      <c r="AT71" s="322"/>
      <c r="AU71" s="322"/>
      <c r="AV71" s="322"/>
      <c r="AW71" s="322"/>
      <c r="AX71" s="322"/>
      <c r="AY71" s="322"/>
      <c r="AZ71" s="322"/>
      <c r="BA71" s="322"/>
      <c r="BB71" s="322"/>
      <c r="BC71" s="322"/>
      <c r="BD71" s="322"/>
      <c r="BE71" s="322"/>
      <c r="BF71" s="322"/>
      <c r="BG71" s="316"/>
      <c r="BH71" s="316"/>
      <c r="BI71" s="316"/>
      <c r="BJ71" s="316"/>
    </row>
    <row r="72" spans="1:11" ht="15.75">
      <c r="A72" s="49">
        <v>70</v>
      </c>
      <c r="B72" s="183"/>
      <c r="C72" s="382">
        <v>9780323612791</v>
      </c>
      <c r="D72" s="221" t="s">
        <v>687</v>
      </c>
      <c r="E72" s="221" t="s">
        <v>692</v>
      </c>
      <c r="F72" s="402" t="s">
        <v>55</v>
      </c>
      <c r="G72" s="228">
        <v>43529</v>
      </c>
      <c r="H72" s="221" t="s">
        <v>345</v>
      </c>
      <c r="I72" s="219">
        <v>5609</v>
      </c>
      <c r="J72" s="220">
        <v>33390</v>
      </c>
      <c r="K72" s="488" t="str">
        <f t="shared" si="2"/>
        <v>Описание</v>
      </c>
    </row>
    <row r="73" spans="1:62" ht="15.75">
      <c r="A73" s="81">
        <v>71</v>
      </c>
      <c r="B73" s="183"/>
      <c r="C73" s="382">
        <v>9780323355636</v>
      </c>
      <c r="D73" s="221" t="s">
        <v>688</v>
      </c>
      <c r="E73" s="221" t="s">
        <v>693</v>
      </c>
      <c r="F73" s="246" t="s">
        <v>676</v>
      </c>
      <c r="G73" s="228">
        <v>42389</v>
      </c>
      <c r="H73" s="221" t="s">
        <v>345</v>
      </c>
      <c r="I73" s="219">
        <v>5796</v>
      </c>
      <c r="J73" s="220">
        <v>34500</v>
      </c>
      <c r="K73" s="488" t="str">
        <f t="shared" si="2"/>
        <v>Описание</v>
      </c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1:12" ht="15.75">
      <c r="A74" s="48">
        <v>72</v>
      </c>
      <c r="B74" s="183"/>
      <c r="C74" s="382">
        <v>9780323396134</v>
      </c>
      <c r="D74" s="221" t="s">
        <v>688</v>
      </c>
      <c r="E74" s="221" t="s">
        <v>1206</v>
      </c>
      <c r="F74" s="246" t="s">
        <v>676</v>
      </c>
      <c r="G74" s="228">
        <v>2016</v>
      </c>
      <c r="H74" s="221" t="s">
        <v>345</v>
      </c>
      <c r="I74" s="219">
        <v>3646</v>
      </c>
      <c r="J74" s="220">
        <v>21700</v>
      </c>
      <c r="K74" s="488" t="str">
        <f t="shared" si="2"/>
        <v>Описание</v>
      </c>
      <c r="L74" s="465"/>
    </row>
    <row r="75" spans="1:11" ht="15.75">
      <c r="A75" s="49">
        <v>73</v>
      </c>
      <c r="B75" s="183"/>
      <c r="C75" s="382">
        <v>9780702047473</v>
      </c>
      <c r="D75" s="221" t="s">
        <v>689</v>
      </c>
      <c r="E75" s="221" t="s">
        <v>694</v>
      </c>
      <c r="F75" s="246" t="s">
        <v>676</v>
      </c>
      <c r="G75" s="228">
        <v>41611</v>
      </c>
      <c r="H75" s="221" t="s">
        <v>345</v>
      </c>
      <c r="I75" s="219">
        <v>5983</v>
      </c>
      <c r="J75" s="220">
        <v>35610</v>
      </c>
      <c r="K75" s="488" t="str">
        <f t="shared" si="2"/>
        <v>Описание</v>
      </c>
    </row>
    <row r="76" spans="1:11" ht="15.75">
      <c r="A76" s="81">
        <v>74</v>
      </c>
      <c r="B76" s="183"/>
      <c r="C76" s="385">
        <v>9780323611541</v>
      </c>
      <c r="D76" s="442" t="s">
        <v>690</v>
      </c>
      <c r="E76" s="442" t="s">
        <v>695</v>
      </c>
      <c r="F76" s="443" t="s">
        <v>676</v>
      </c>
      <c r="G76" s="444" t="s">
        <v>1205</v>
      </c>
      <c r="H76" s="442" t="s">
        <v>345</v>
      </c>
      <c r="I76" s="219">
        <v>5796</v>
      </c>
      <c r="J76" s="446">
        <v>34500</v>
      </c>
      <c r="K76" s="488" t="str">
        <f t="shared" si="2"/>
        <v>Описание</v>
      </c>
    </row>
    <row r="77" spans="1:11" ht="15.75">
      <c r="A77" s="48">
        <v>75</v>
      </c>
      <c r="B77" s="183"/>
      <c r="C77" s="447">
        <v>9780323611558</v>
      </c>
      <c r="D77" s="448" t="s">
        <v>697</v>
      </c>
      <c r="E77" s="448" t="s">
        <v>698</v>
      </c>
      <c r="F77" s="443" t="s">
        <v>676</v>
      </c>
      <c r="G77" s="449" t="s">
        <v>699</v>
      </c>
      <c r="H77" s="442" t="s">
        <v>345</v>
      </c>
      <c r="I77" s="445">
        <v>4207</v>
      </c>
      <c r="J77" s="446">
        <v>25040</v>
      </c>
      <c r="K77" s="488" t="str">
        <f t="shared" si="2"/>
        <v>Описание</v>
      </c>
    </row>
    <row r="78" spans="1:62" ht="15.75">
      <c r="A78" s="49">
        <v>76</v>
      </c>
      <c r="B78" s="183"/>
      <c r="C78" s="447">
        <v>9780323313391</v>
      </c>
      <c r="D78" s="448" t="s">
        <v>697</v>
      </c>
      <c r="E78" s="448" t="s">
        <v>700</v>
      </c>
      <c r="F78" s="443" t="s">
        <v>676</v>
      </c>
      <c r="G78" s="450">
        <v>42064</v>
      </c>
      <c r="H78" s="442" t="s">
        <v>345</v>
      </c>
      <c r="I78" s="445">
        <v>2804</v>
      </c>
      <c r="J78" s="446">
        <v>16690</v>
      </c>
      <c r="K78" s="488" t="str">
        <f t="shared" si="2"/>
        <v>Описание</v>
      </c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11" ht="15.75">
      <c r="A79" s="81">
        <v>77</v>
      </c>
      <c r="B79" s="183"/>
      <c r="C79" s="382">
        <v>9780323313377</v>
      </c>
      <c r="D79" s="221" t="s">
        <v>690</v>
      </c>
      <c r="E79" s="221" t="s">
        <v>696</v>
      </c>
      <c r="F79" s="246" t="s">
        <v>676</v>
      </c>
      <c r="G79" s="228">
        <v>42116</v>
      </c>
      <c r="H79" s="221" t="s">
        <v>345</v>
      </c>
      <c r="I79" s="219">
        <v>4768</v>
      </c>
      <c r="J79" s="220">
        <v>28380</v>
      </c>
      <c r="K79" s="488" t="str">
        <f t="shared" si="2"/>
        <v>Описание</v>
      </c>
    </row>
    <row r="80" spans="1:11" ht="15.75">
      <c r="A80" s="48">
        <v>78</v>
      </c>
      <c r="B80" s="183"/>
      <c r="C80" s="382">
        <v>9780323313308</v>
      </c>
      <c r="D80" s="221" t="s">
        <v>691</v>
      </c>
      <c r="E80" s="221" t="s">
        <v>408</v>
      </c>
      <c r="F80" s="246" t="s">
        <v>676</v>
      </c>
      <c r="G80" s="228">
        <v>42067</v>
      </c>
      <c r="H80" s="221" t="s">
        <v>345</v>
      </c>
      <c r="I80" s="219">
        <v>5983</v>
      </c>
      <c r="J80" s="220">
        <v>35610</v>
      </c>
      <c r="K80" s="488" t="str">
        <f t="shared" si="2"/>
        <v>Описание</v>
      </c>
    </row>
    <row r="81" spans="1:11" ht="15.75">
      <c r="A81" s="49">
        <v>79</v>
      </c>
      <c r="B81" s="183"/>
      <c r="C81" s="309">
        <v>9788131248829</v>
      </c>
      <c r="D81" s="310" t="s">
        <v>390</v>
      </c>
      <c r="E81" s="310" t="s">
        <v>414</v>
      </c>
      <c r="F81" s="310" t="s">
        <v>389</v>
      </c>
      <c r="G81" s="310">
        <v>2017</v>
      </c>
      <c r="H81" s="221" t="s">
        <v>345</v>
      </c>
      <c r="I81" s="219">
        <v>2599</v>
      </c>
      <c r="J81" s="220">
        <v>15470</v>
      </c>
      <c r="K81" s="488" t="str">
        <f t="shared" si="2"/>
        <v>Описание</v>
      </c>
    </row>
    <row r="82" spans="1:11" ht="15.75">
      <c r="A82" s="81">
        <v>80</v>
      </c>
      <c r="B82" s="183"/>
      <c r="C82" s="309">
        <v>9788131243459</v>
      </c>
      <c r="D82" s="310" t="s">
        <v>412</v>
      </c>
      <c r="E82" s="310" t="s">
        <v>413</v>
      </c>
      <c r="F82" s="310" t="s">
        <v>389</v>
      </c>
      <c r="G82" s="310">
        <v>2016</v>
      </c>
      <c r="H82" s="313" t="s">
        <v>345</v>
      </c>
      <c r="I82" s="219">
        <v>2166</v>
      </c>
      <c r="J82" s="220">
        <v>12890</v>
      </c>
      <c r="K82" s="488" t="str">
        <f t="shared" si="2"/>
        <v>Описание</v>
      </c>
    </row>
    <row r="83" spans="1:62" s="49" customFormat="1" ht="15.75">
      <c r="A83" s="48">
        <v>81</v>
      </c>
      <c r="B83" s="182" t="s">
        <v>166</v>
      </c>
      <c r="C83" s="26"/>
      <c r="D83" s="21"/>
      <c r="E83" s="20"/>
      <c r="F83" s="527"/>
      <c r="G83" s="23"/>
      <c r="H83" s="168"/>
      <c r="I83" s="175"/>
      <c r="J83" s="188"/>
      <c r="K83" s="486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</row>
    <row r="84" spans="1:62" s="316" customFormat="1" ht="15">
      <c r="A84" s="49">
        <v>82</v>
      </c>
      <c r="B84" s="337"/>
      <c r="C84" s="309">
        <v>9781498796224</v>
      </c>
      <c r="D84" s="310" t="s">
        <v>419</v>
      </c>
      <c r="E84" s="310" t="s">
        <v>420</v>
      </c>
      <c r="F84" s="310" t="s">
        <v>396</v>
      </c>
      <c r="G84" s="310" t="s">
        <v>346</v>
      </c>
      <c r="H84" s="313" t="s">
        <v>507</v>
      </c>
      <c r="I84" s="219">
        <v>4179</v>
      </c>
      <c r="J84" s="220">
        <v>24880</v>
      </c>
      <c r="K84" s="488" t="str">
        <f>HYPERLINK(CONCATENATE("https://www.logobook.ru/prod_show.php?isbn=",C84),"Описание")</f>
        <v>Описание</v>
      </c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</row>
    <row r="85" spans="1:62" s="316" customFormat="1" ht="15">
      <c r="A85" s="81">
        <v>83</v>
      </c>
      <c r="B85" s="337"/>
      <c r="C85" s="338">
        <v>9780521682893</v>
      </c>
      <c r="D85" s="340" t="s">
        <v>416</v>
      </c>
      <c r="E85" s="340" t="s">
        <v>170</v>
      </c>
      <c r="F85" s="340" t="s">
        <v>415</v>
      </c>
      <c r="G85" s="340" t="s">
        <v>363</v>
      </c>
      <c r="H85" s="341" t="s">
        <v>345</v>
      </c>
      <c r="I85" s="342">
        <v>2289</v>
      </c>
      <c r="J85" s="343">
        <v>13630</v>
      </c>
      <c r="K85" s="488" t="str">
        <f>HYPERLINK(CONCATENATE("https://www.logobook.ru/prod_show.php?isbn=",C85),"Описание")</f>
        <v>Описание</v>
      </c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</row>
    <row r="86" spans="1:62" s="316" customFormat="1" ht="15">
      <c r="A86" s="48">
        <v>84</v>
      </c>
      <c r="B86" s="337"/>
      <c r="C86" s="338">
        <v>9780199668397</v>
      </c>
      <c r="D86" s="340" t="s">
        <v>417</v>
      </c>
      <c r="E86" s="340" t="s">
        <v>418</v>
      </c>
      <c r="F86" s="340" t="s">
        <v>403</v>
      </c>
      <c r="G86" s="340" t="s">
        <v>353</v>
      </c>
      <c r="H86" s="341" t="s">
        <v>345</v>
      </c>
      <c r="I86" s="342">
        <v>3331</v>
      </c>
      <c r="J86" s="343">
        <v>19830</v>
      </c>
      <c r="K86" s="488" t="str">
        <f>HYPERLINK(CONCATENATE("https://www.logobook.ru/prod_show.php?isbn=",C86),"Описание")</f>
        <v>Описание</v>
      </c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</row>
    <row r="87" spans="1:62" s="336" customFormat="1" ht="15.75">
      <c r="A87" s="49">
        <v>85</v>
      </c>
      <c r="B87" s="541" t="s">
        <v>168</v>
      </c>
      <c r="C87" s="346"/>
      <c r="D87" s="347"/>
      <c r="E87" s="347"/>
      <c r="F87" s="347"/>
      <c r="G87" s="347"/>
      <c r="H87" s="540"/>
      <c r="I87" s="333"/>
      <c r="J87" s="334"/>
      <c r="K87" s="489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</row>
    <row r="88" spans="1:62" ht="15.75">
      <c r="A88" s="81">
        <v>86</v>
      </c>
      <c r="C88" s="215">
        <v>9781330000779</v>
      </c>
      <c r="D88" s="216" t="s">
        <v>479</v>
      </c>
      <c r="E88" s="216" t="s">
        <v>480</v>
      </c>
      <c r="F88" s="525" t="s">
        <v>478</v>
      </c>
      <c r="G88" s="466" t="s">
        <v>346</v>
      </c>
      <c r="H88" s="224" t="s">
        <v>345</v>
      </c>
      <c r="I88" s="225">
        <v>1579</v>
      </c>
      <c r="J88" s="226">
        <v>9400</v>
      </c>
      <c r="K88" s="488" t="str">
        <f aca="true" t="shared" si="3" ref="K88:K93">HYPERLINK(CONCATENATE("https://www.logobook.ru/prod_show.php?isbn=",C88),"Описание")</f>
        <v>Описание</v>
      </c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11" ht="15.75">
      <c r="A89" s="48">
        <v>87</v>
      </c>
      <c r="B89" s="183"/>
      <c r="C89" s="45">
        <v>9780826199355</v>
      </c>
      <c r="D89" s="43" t="s">
        <v>134</v>
      </c>
      <c r="E89" s="44" t="s">
        <v>135</v>
      </c>
      <c r="F89" s="44" t="s">
        <v>136</v>
      </c>
      <c r="G89" s="12" t="s">
        <v>353</v>
      </c>
      <c r="H89" s="111" t="s">
        <v>345</v>
      </c>
      <c r="I89" s="176">
        <v>15566</v>
      </c>
      <c r="J89" s="177">
        <v>92650</v>
      </c>
      <c r="K89" s="488" t="str">
        <f t="shared" si="3"/>
        <v>Описание</v>
      </c>
    </row>
    <row r="90" spans="1:11" ht="15.75">
      <c r="A90" s="49">
        <v>88</v>
      </c>
      <c r="B90" s="183"/>
      <c r="C90" s="237">
        <v>9780323569101</v>
      </c>
      <c r="D90" s="238" t="s">
        <v>144</v>
      </c>
      <c r="E90" s="254" t="s">
        <v>145</v>
      </c>
      <c r="F90" s="254" t="s">
        <v>107</v>
      </c>
      <c r="G90" s="280" t="s">
        <v>346</v>
      </c>
      <c r="H90" s="253" t="s">
        <v>345</v>
      </c>
      <c r="I90" s="232">
        <v>8601</v>
      </c>
      <c r="J90" s="233">
        <v>51200</v>
      </c>
      <c r="K90" s="488" t="str">
        <f t="shared" si="3"/>
        <v>Описание</v>
      </c>
    </row>
    <row r="91" spans="1:11" ht="15.75">
      <c r="A91" s="81">
        <v>89</v>
      </c>
      <c r="B91" s="183"/>
      <c r="C91" s="45" t="s">
        <v>140</v>
      </c>
      <c r="D91" s="43" t="s">
        <v>141</v>
      </c>
      <c r="E91" s="44" t="s">
        <v>142</v>
      </c>
      <c r="F91" s="44" t="s">
        <v>143</v>
      </c>
      <c r="G91" s="12" t="s">
        <v>342</v>
      </c>
      <c r="H91" s="111" t="s">
        <v>345</v>
      </c>
      <c r="I91" s="176">
        <v>6661</v>
      </c>
      <c r="J91" s="177">
        <v>39650</v>
      </c>
      <c r="K91" s="488" t="str">
        <f t="shared" si="3"/>
        <v>Описание</v>
      </c>
    </row>
    <row r="92" spans="1:62" ht="15.75">
      <c r="A92" s="48">
        <v>90</v>
      </c>
      <c r="B92" s="183"/>
      <c r="C92" s="45" t="s">
        <v>137</v>
      </c>
      <c r="D92" s="43" t="s">
        <v>138</v>
      </c>
      <c r="E92" s="44" t="s">
        <v>139</v>
      </c>
      <c r="F92" s="44" t="s">
        <v>123</v>
      </c>
      <c r="G92" s="12" t="s">
        <v>351</v>
      </c>
      <c r="H92" s="111" t="s">
        <v>349</v>
      </c>
      <c r="I92" s="176">
        <v>2081</v>
      </c>
      <c r="J92" s="177">
        <v>12390</v>
      </c>
      <c r="K92" s="488" t="str">
        <f t="shared" si="3"/>
        <v>Описание</v>
      </c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/>
      <c r="BI92" s="81"/>
      <c r="BJ92" s="81"/>
    </row>
    <row r="93" spans="1:11" ht="15.75">
      <c r="A93" s="49">
        <v>91</v>
      </c>
      <c r="B93" s="183"/>
      <c r="C93" s="19">
        <v>9785797405238</v>
      </c>
      <c r="D93" s="11" t="s">
        <v>481</v>
      </c>
      <c r="E93" s="11" t="s">
        <v>482</v>
      </c>
      <c r="F93" s="35" t="s">
        <v>483</v>
      </c>
      <c r="G93" s="12" t="s">
        <v>351</v>
      </c>
      <c r="H93" s="167" t="s">
        <v>345</v>
      </c>
      <c r="I93" s="176">
        <v>2000</v>
      </c>
      <c r="J93" s="177">
        <v>11900</v>
      </c>
      <c r="K93" s="488" t="str">
        <f t="shared" si="3"/>
        <v>Описание</v>
      </c>
    </row>
    <row r="94" spans="1:62" s="81" customFormat="1" ht="15.75">
      <c r="A94" s="81">
        <v>92</v>
      </c>
      <c r="B94" s="183"/>
      <c r="C94" s="45"/>
      <c r="D94" s="43"/>
      <c r="E94" s="52"/>
      <c r="F94" s="44"/>
      <c r="G94" s="88"/>
      <c r="H94" s="170"/>
      <c r="I94" s="178"/>
      <c r="J94" s="177"/>
      <c r="K94" s="485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</row>
    <row r="95" spans="1:62" s="49" customFormat="1" ht="15.75">
      <c r="A95" s="48">
        <v>93</v>
      </c>
      <c r="B95" s="182" t="s">
        <v>157</v>
      </c>
      <c r="C95" s="27"/>
      <c r="D95" s="28"/>
      <c r="E95" s="28"/>
      <c r="F95" s="36"/>
      <c r="G95" s="158"/>
      <c r="H95" s="168"/>
      <c r="I95" s="175"/>
      <c r="J95" s="188"/>
      <c r="K95" s="486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</row>
    <row r="96" spans="1:11" ht="15.75">
      <c r="A96" s="49">
        <v>94</v>
      </c>
      <c r="B96" s="183"/>
      <c r="C96" s="223">
        <v>9780323390828</v>
      </c>
      <c r="D96" s="388" t="s">
        <v>113</v>
      </c>
      <c r="E96" s="388" t="s">
        <v>114</v>
      </c>
      <c r="F96" s="388" t="s">
        <v>676</v>
      </c>
      <c r="G96" s="467" t="s">
        <v>347</v>
      </c>
      <c r="H96" s="389" t="s">
        <v>343</v>
      </c>
      <c r="I96" s="445">
        <v>5048</v>
      </c>
      <c r="J96" s="446">
        <v>30050</v>
      </c>
      <c r="K96" s="488" t="str">
        <f aca="true" t="shared" si="4" ref="K96:K102">HYPERLINK(CONCATENATE("https://www.logobook.ru/prod_show.php?isbn=",C96),"Описание")</f>
        <v>Описание</v>
      </c>
    </row>
    <row r="97" spans="1:11" ht="15.75">
      <c r="A97" s="81">
        <v>95</v>
      </c>
      <c r="B97" s="183"/>
      <c r="C97" s="223">
        <v>9781118472958</v>
      </c>
      <c r="D97" s="388" t="s">
        <v>115</v>
      </c>
      <c r="E97" s="388" t="s">
        <v>190</v>
      </c>
      <c r="F97" s="388" t="s">
        <v>82</v>
      </c>
      <c r="G97" s="467" t="s">
        <v>356</v>
      </c>
      <c r="H97" s="389" t="s">
        <v>343</v>
      </c>
      <c r="I97" s="445">
        <v>4806</v>
      </c>
      <c r="J97" s="446">
        <v>28610</v>
      </c>
      <c r="K97" s="488" t="str">
        <f t="shared" si="4"/>
        <v>Описание</v>
      </c>
    </row>
    <row r="98" spans="1:62" ht="15.75">
      <c r="A98" s="48">
        <v>96</v>
      </c>
      <c r="B98" s="183"/>
      <c r="C98" s="390">
        <v>9780702071560</v>
      </c>
      <c r="D98" s="391" t="s">
        <v>729</v>
      </c>
      <c r="E98" s="391" t="s">
        <v>1218</v>
      </c>
      <c r="F98" s="388" t="s">
        <v>730</v>
      </c>
      <c r="G98" s="467" t="s">
        <v>352</v>
      </c>
      <c r="H98" s="389" t="s">
        <v>343</v>
      </c>
      <c r="I98" s="445">
        <v>2711</v>
      </c>
      <c r="J98" s="446">
        <v>16140</v>
      </c>
      <c r="K98" s="488" t="str">
        <f t="shared" si="4"/>
        <v>Описание</v>
      </c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</row>
    <row r="99" spans="1:11" ht="15.75">
      <c r="A99" s="49">
        <v>97</v>
      </c>
      <c r="B99" s="183"/>
      <c r="C99" s="385">
        <v>9780323549431</v>
      </c>
      <c r="D99" s="442" t="s">
        <v>724</v>
      </c>
      <c r="E99" s="442" t="s">
        <v>725</v>
      </c>
      <c r="F99" s="388" t="s">
        <v>55</v>
      </c>
      <c r="G99" s="456">
        <v>43525</v>
      </c>
      <c r="H99" s="389" t="s">
        <v>343</v>
      </c>
      <c r="I99" s="445">
        <v>5142</v>
      </c>
      <c r="J99" s="446">
        <v>30610</v>
      </c>
      <c r="K99" s="488" t="str">
        <f t="shared" si="4"/>
        <v>Описание</v>
      </c>
    </row>
    <row r="100" spans="1:62" ht="15.75">
      <c r="A100" s="81">
        <v>98</v>
      </c>
      <c r="B100" s="183"/>
      <c r="C100" s="385">
        <v>9780323479783</v>
      </c>
      <c r="D100" s="442" t="s">
        <v>724</v>
      </c>
      <c r="E100" s="442" t="s">
        <v>726</v>
      </c>
      <c r="F100" s="388" t="s">
        <v>55</v>
      </c>
      <c r="G100" s="456">
        <v>42867</v>
      </c>
      <c r="H100" s="389" t="s">
        <v>343</v>
      </c>
      <c r="I100" s="445">
        <v>6544</v>
      </c>
      <c r="J100" s="446">
        <v>38950</v>
      </c>
      <c r="K100" s="488" t="str">
        <f t="shared" si="4"/>
        <v>Описание</v>
      </c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</row>
    <row r="101" spans="1:11" ht="15.75">
      <c r="A101" s="48">
        <v>99</v>
      </c>
      <c r="B101" s="183"/>
      <c r="C101" s="464">
        <v>9780323523240</v>
      </c>
      <c r="D101" s="448" t="s">
        <v>727</v>
      </c>
      <c r="E101" s="448" t="s">
        <v>728</v>
      </c>
      <c r="F101" s="388" t="s">
        <v>55</v>
      </c>
      <c r="G101" s="456">
        <v>42868</v>
      </c>
      <c r="H101" s="389" t="s">
        <v>343</v>
      </c>
      <c r="I101" s="445">
        <v>3365</v>
      </c>
      <c r="J101" s="446">
        <v>20030</v>
      </c>
      <c r="K101" s="488" t="str">
        <f t="shared" si="4"/>
        <v>Описание</v>
      </c>
    </row>
    <row r="102" spans="1:11" ht="15.75">
      <c r="A102" s="49">
        <v>100</v>
      </c>
      <c r="B102" s="183"/>
      <c r="C102" s="385">
        <v>9781451111545</v>
      </c>
      <c r="D102" s="442" t="s">
        <v>1219</v>
      </c>
      <c r="E102" s="442" t="s">
        <v>1220</v>
      </c>
      <c r="F102" s="388" t="s">
        <v>6</v>
      </c>
      <c r="G102" s="467" t="s">
        <v>344</v>
      </c>
      <c r="H102" s="389" t="s">
        <v>343</v>
      </c>
      <c r="I102" s="445">
        <v>3187</v>
      </c>
      <c r="J102" s="446">
        <v>18970</v>
      </c>
      <c r="K102" s="488" t="str">
        <f t="shared" si="4"/>
        <v>Описание</v>
      </c>
    </row>
    <row r="103" spans="1:62" s="49" customFormat="1" ht="15.75">
      <c r="A103" s="81">
        <v>101</v>
      </c>
      <c r="B103" s="182" t="s">
        <v>159</v>
      </c>
      <c r="C103" s="68"/>
      <c r="D103" s="69"/>
      <c r="E103" s="70"/>
      <c r="F103" s="125"/>
      <c r="G103" s="25"/>
      <c r="H103" s="172"/>
      <c r="I103" s="175"/>
      <c r="J103" s="188"/>
      <c r="K103" s="486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</row>
    <row r="104" spans="1:62" ht="15.75">
      <c r="A104" s="48">
        <v>102</v>
      </c>
      <c r="C104" s="223">
        <v>9780198810605</v>
      </c>
      <c r="D104" s="550" t="s">
        <v>121</v>
      </c>
      <c r="E104" s="388" t="s">
        <v>122</v>
      </c>
      <c r="F104" s="388" t="s">
        <v>123</v>
      </c>
      <c r="G104" s="467" t="s">
        <v>352</v>
      </c>
      <c r="H104" s="454" t="s">
        <v>345</v>
      </c>
      <c r="I104" s="225">
        <v>3642</v>
      </c>
      <c r="J104" s="226">
        <v>21680</v>
      </c>
      <c r="K104" s="488" t="str">
        <f>HYPERLINK(CONCATENATE("https://www.logobook.ru/prod_show.php?isbn=",C104),"Описание")</f>
        <v>Описание</v>
      </c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/>
      <c r="BI104" s="81"/>
      <c r="BJ104" s="81"/>
    </row>
    <row r="105" spans="1:11" ht="15.75">
      <c r="A105" s="49">
        <v>103</v>
      </c>
      <c r="B105" s="183"/>
      <c r="C105" s="45"/>
      <c r="D105" s="43"/>
      <c r="E105" s="52"/>
      <c r="F105" s="44"/>
      <c r="G105" s="88"/>
      <c r="H105" s="170"/>
      <c r="I105" s="176"/>
      <c r="J105" s="177"/>
      <c r="K105" s="485"/>
    </row>
    <row r="106" spans="1:11" s="49" customFormat="1" ht="15.75">
      <c r="A106" s="81">
        <v>104</v>
      </c>
      <c r="B106" s="182" t="s">
        <v>169</v>
      </c>
      <c r="C106" s="68"/>
      <c r="D106" s="69"/>
      <c r="E106" s="70"/>
      <c r="F106" s="125"/>
      <c r="G106" s="25"/>
      <c r="H106" s="172"/>
      <c r="I106" s="175"/>
      <c r="J106" s="188"/>
      <c r="K106" s="486"/>
    </row>
    <row r="107" spans="1:11" ht="15.75">
      <c r="A107" s="48">
        <v>105</v>
      </c>
      <c r="C107" s="237">
        <v>9780702066856</v>
      </c>
      <c r="D107" s="238" t="s">
        <v>148</v>
      </c>
      <c r="E107" s="254" t="s">
        <v>149</v>
      </c>
      <c r="F107" s="254" t="s">
        <v>31</v>
      </c>
      <c r="G107" s="280" t="s">
        <v>346</v>
      </c>
      <c r="H107" s="253" t="s">
        <v>345</v>
      </c>
      <c r="I107" s="232">
        <v>4300</v>
      </c>
      <c r="J107" s="233">
        <v>25600</v>
      </c>
      <c r="K107" s="488" t="str">
        <f aca="true" t="shared" si="5" ref="K107:K113">HYPERLINK(CONCATENATE("https://www.logobook.ru/prod_show.php?isbn=",C107),"Описание")</f>
        <v>Описание</v>
      </c>
    </row>
    <row r="108" spans="1:62" ht="15.75">
      <c r="A108" s="49">
        <v>106</v>
      </c>
      <c r="B108" s="183"/>
      <c r="C108" s="45" t="s">
        <v>150</v>
      </c>
      <c r="D108" s="43" t="s">
        <v>151</v>
      </c>
      <c r="E108" s="44" t="s">
        <v>152</v>
      </c>
      <c r="F108" s="44" t="s">
        <v>81</v>
      </c>
      <c r="G108" s="12" t="s">
        <v>358</v>
      </c>
      <c r="H108" s="111" t="s">
        <v>345</v>
      </c>
      <c r="I108" s="176">
        <v>4179</v>
      </c>
      <c r="J108" s="177">
        <v>24880</v>
      </c>
      <c r="K108" s="488" t="str">
        <f t="shared" si="5"/>
        <v>Описание</v>
      </c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/>
      <c r="AI108" s="81"/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/>
      <c r="BJ108" s="81"/>
    </row>
    <row r="109" spans="1:12" ht="15.75">
      <c r="A109" s="81">
        <v>107</v>
      </c>
      <c r="B109" s="183"/>
      <c r="C109" s="237">
        <v>9780323188357</v>
      </c>
      <c r="D109" s="238" t="s">
        <v>153</v>
      </c>
      <c r="E109" s="254" t="s">
        <v>174</v>
      </c>
      <c r="F109" s="254" t="s">
        <v>101</v>
      </c>
      <c r="G109" s="280" t="s">
        <v>347</v>
      </c>
      <c r="H109" s="253" t="s">
        <v>345</v>
      </c>
      <c r="I109" s="232">
        <v>5048</v>
      </c>
      <c r="J109" s="233">
        <v>30050</v>
      </c>
      <c r="K109" s="488" t="str">
        <f t="shared" si="5"/>
        <v>Описание</v>
      </c>
      <c r="L109" s="520" t="s">
        <v>1215</v>
      </c>
    </row>
    <row r="110" spans="1:11" ht="15.75">
      <c r="A110" s="48">
        <v>108</v>
      </c>
      <c r="B110" s="183"/>
      <c r="C110" s="237" t="s">
        <v>154</v>
      </c>
      <c r="D110" s="238" t="s">
        <v>155</v>
      </c>
      <c r="E110" s="254" t="s">
        <v>156</v>
      </c>
      <c r="F110" s="254" t="s">
        <v>55</v>
      </c>
      <c r="G110" s="280" t="s">
        <v>347</v>
      </c>
      <c r="H110" s="253" t="s">
        <v>345</v>
      </c>
      <c r="I110" s="232">
        <v>8040</v>
      </c>
      <c r="J110" s="233">
        <v>47860</v>
      </c>
      <c r="K110" s="488" t="str">
        <f t="shared" si="5"/>
        <v>Описание</v>
      </c>
    </row>
    <row r="111" spans="1:62" ht="15.75">
      <c r="A111" s="49">
        <v>109</v>
      </c>
      <c r="B111" s="183"/>
      <c r="C111" s="179">
        <v>9781284104493</v>
      </c>
      <c r="D111" s="73" t="s">
        <v>1221</v>
      </c>
      <c r="E111" s="74" t="s">
        <v>1222</v>
      </c>
      <c r="F111" s="74" t="s">
        <v>162</v>
      </c>
      <c r="G111" s="195" t="s">
        <v>352</v>
      </c>
      <c r="H111" s="173" t="s">
        <v>345</v>
      </c>
      <c r="I111" s="178">
        <v>7892</v>
      </c>
      <c r="J111" s="194">
        <v>46980</v>
      </c>
      <c r="K111" s="488" t="str">
        <f t="shared" si="5"/>
        <v>Описание</v>
      </c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</row>
    <row r="112" spans="1:11" ht="15.75">
      <c r="A112" s="81">
        <v>110</v>
      </c>
      <c r="B112" s="183"/>
      <c r="C112" s="179">
        <v>9783132414402</v>
      </c>
      <c r="D112" s="73" t="s">
        <v>1223</v>
      </c>
      <c r="E112" s="74" t="s">
        <v>1224</v>
      </c>
      <c r="F112" s="74" t="s">
        <v>467</v>
      </c>
      <c r="G112" s="195" t="s">
        <v>346</v>
      </c>
      <c r="H112" s="173" t="s">
        <v>345</v>
      </c>
      <c r="I112" s="178">
        <v>4674</v>
      </c>
      <c r="J112" s="194">
        <v>27820</v>
      </c>
      <c r="K112" s="488" t="str">
        <f t="shared" si="5"/>
        <v>Описание</v>
      </c>
    </row>
    <row r="113" spans="1:11" ht="15.75">
      <c r="A113" s="48">
        <v>111</v>
      </c>
      <c r="B113" s="183"/>
      <c r="C113" s="237">
        <v>9781437706963</v>
      </c>
      <c r="D113" s="238" t="s">
        <v>745</v>
      </c>
      <c r="E113" s="254" t="s">
        <v>568</v>
      </c>
      <c r="F113" s="254" t="s">
        <v>55</v>
      </c>
      <c r="G113" s="280" t="s">
        <v>347</v>
      </c>
      <c r="H113" s="253" t="s">
        <v>345</v>
      </c>
      <c r="I113" s="232">
        <v>4394</v>
      </c>
      <c r="J113" s="233">
        <v>26150</v>
      </c>
      <c r="K113" s="488" t="str">
        <f t="shared" si="5"/>
        <v>Описание</v>
      </c>
    </row>
    <row r="114" spans="1:62" s="49" customFormat="1" ht="15.75">
      <c r="A114" s="49">
        <v>112</v>
      </c>
      <c r="B114" s="182" t="s">
        <v>1229</v>
      </c>
      <c r="C114" s="82"/>
      <c r="D114" s="70"/>
      <c r="E114" s="70"/>
      <c r="F114" s="82"/>
      <c r="G114" s="71"/>
      <c r="H114" s="129"/>
      <c r="I114" s="175"/>
      <c r="J114" s="188"/>
      <c r="K114" s="486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</row>
    <row r="115" spans="1:62" s="81" customFormat="1" ht="25.5">
      <c r="A115" s="81">
        <v>113</v>
      </c>
      <c r="B115" s="183"/>
      <c r="C115" s="153">
        <v>9781259255342</v>
      </c>
      <c r="D115" s="154" t="s">
        <v>484</v>
      </c>
      <c r="E115" s="154" t="s">
        <v>485</v>
      </c>
      <c r="F115" s="535" t="s">
        <v>19</v>
      </c>
      <c r="G115" s="468" t="s">
        <v>347</v>
      </c>
      <c r="H115" s="166" t="s">
        <v>345</v>
      </c>
      <c r="I115" s="176">
        <v>2799</v>
      </c>
      <c r="J115" s="177">
        <v>16660</v>
      </c>
      <c r="K115" s="488" t="str">
        <f aca="true" t="shared" si="6" ref="K115:K128">HYPERLINK(CONCATENATE("https://www.logobook.ru/prod_show.php?isbn=",C115),"Описание")</f>
        <v>Описание</v>
      </c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</row>
    <row r="116" spans="1:11" ht="15.75">
      <c r="A116" s="48">
        <v>114</v>
      </c>
      <c r="B116" s="184"/>
      <c r="C116" s="45">
        <v>9781609139995</v>
      </c>
      <c r="D116" s="43" t="s">
        <v>109</v>
      </c>
      <c r="E116" s="44" t="s">
        <v>110</v>
      </c>
      <c r="F116" s="44" t="s">
        <v>6</v>
      </c>
      <c r="G116" s="12" t="s">
        <v>344</v>
      </c>
      <c r="H116" s="111" t="s">
        <v>345</v>
      </c>
      <c r="I116" s="176">
        <v>3292</v>
      </c>
      <c r="J116" s="177">
        <v>19600</v>
      </c>
      <c r="K116" s="488" t="str">
        <f t="shared" si="6"/>
        <v>Описание</v>
      </c>
    </row>
    <row r="117" spans="1:11" ht="15.75">
      <c r="A117" s="49">
        <v>115</v>
      </c>
      <c r="B117" s="184"/>
      <c r="C117" s="45">
        <v>9780323299565</v>
      </c>
      <c r="D117" s="43" t="s">
        <v>106</v>
      </c>
      <c r="E117" s="43" t="s">
        <v>375</v>
      </c>
      <c r="F117" s="44" t="s">
        <v>107</v>
      </c>
      <c r="G117" s="12" t="s">
        <v>347</v>
      </c>
      <c r="H117" s="111" t="s">
        <v>343</v>
      </c>
      <c r="I117" s="176">
        <v>6451</v>
      </c>
      <c r="J117" s="177">
        <v>38400</v>
      </c>
      <c r="K117" s="488" t="str">
        <f t="shared" si="6"/>
        <v>Описание</v>
      </c>
    </row>
    <row r="118" spans="1:11" ht="25.5">
      <c r="A118" s="81">
        <v>116</v>
      </c>
      <c r="C118" s="1">
        <v>9788131244272</v>
      </c>
      <c r="D118" s="2" t="s">
        <v>488</v>
      </c>
      <c r="E118" s="2" t="s">
        <v>489</v>
      </c>
      <c r="F118" s="536" t="s">
        <v>389</v>
      </c>
      <c r="G118" s="3">
        <v>2016</v>
      </c>
      <c r="H118" s="167" t="s">
        <v>345</v>
      </c>
      <c r="I118" s="176">
        <v>2136</v>
      </c>
      <c r="J118" s="177">
        <v>12710</v>
      </c>
      <c r="K118" s="488" t="str">
        <f t="shared" si="6"/>
        <v>Описание</v>
      </c>
    </row>
    <row r="119" spans="1:11" ht="15.75">
      <c r="A119" s="48">
        <v>117</v>
      </c>
      <c r="C119" s="45">
        <v>9781259251276</v>
      </c>
      <c r="D119" s="43" t="s">
        <v>108</v>
      </c>
      <c r="E119" s="44" t="s">
        <v>376</v>
      </c>
      <c r="F119" s="79" t="s">
        <v>19</v>
      </c>
      <c r="G119" s="12" t="s">
        <v>351</v>
      </c>
      <c r="H119" s="111" t="s">
        <v>343</v>
      </c>
      <c r="I119" s="176">
        <v>2404</v>
      </c>
      <c r="J119" s="177">
        <v>14310</v>
      </c>
      <c r="K119" s="488" t="str">
        <f t="shared" si="6"/>
        <v>Описание</v>
      </c>
    </row>
    <row r="120" spans="1:11" ht="15.75">
      <c r="A120" s="49">
        <v>118</v>
      </c>
      <c r="C120" s="1">
        <v>9788131244616</v>
      </c>
      <c r="D120" s="2" t="s">
        <v>486</v>
      </c>
      <c r="E120" s="2" t="s">
        <v>487</v>
      </c>
      <c r="F120" s="536" t="s">
        <v>389</v>
      </c>
      <c r="G120" s="3">
        <v>2016</v>
      </c>
      <c r="H120" s="167" t="s">
        <v>345</v>
      </c>
      <c r="I120" s="176">
        <v>3176</v>
      </c>
      <c r="J120" s="177">
        <v>18900</v>
      </c>
      <c r="K120" s="488" t="str">
        <f t="shared" si="6"/>
        <v>Описание</v>
      </c>
    </row>
    <row r="121" spans="1:11" ht="15.75">
      <c r="A121" s="81">
        <v>119</v>
      </c>
      <c r="C121" s="255">
        <v>9780702071997</v>
      </c>
      <c r="D121" s="457" t="s">
        <v>750</v>
      </c>
      <c r="E121" s="457" t="s">
        <v>751</v>
      </c>
      <c r="F121" s="235" t="s">
        <v>55</v>
      </c>
      <c r="G121" s="229" t="s">
        <v>352</v>
      </c>
      <c r="H121" s="236" t="s">
        <v>345</v>
      </c>
      <c r="I121" s="288">
        <v>3272</v>
      </c>
      <c r="J121" s="289">
        <v>19480</v>
      </c>
      <c r="K121" s="488" t="str">
        <f t="shared" si="6"/>
        <v>Описание</v>
      </c>
    </row>
    <row r="122" spans="1:11" ht="15.75">
      <c r="A122" s="48">
        <v>120</v>
      </c>
      <c r="C122" s="255">
        <v>9780702071560</v>
      </c>
      <c r="D122" s="457" t="s">
        <v>748</v>
      </c>
      <c r="E122" s="457" t="s">
        <v>752</v>
      </c>
      <c r="F122" s="235" t="s">
        <v>55</v>
      </c>
      <c r="G122" s="229" t="s">
        <v>352</v>
      </c>
      <c r="H122" s="236" t="s">
        <v>345</v>
      </c>
      <c r="I122" s="288">
        <v>2711</v>
      </c>
      <c r="J122" s="289">
        <v>16140</v>
      </c>
      <c r="K122" s="488" t="str">
        <f t="shared" si="6"/>
        <v>Описание</v>
      </c>
    </row>
    <row r="123" spans="1:11" ht="15.75">
      <c r="A123" s="49">
        <v>121</v>
      </c>
      <c r="C123" s="386">
        <v>9780323476768</v>
      </c>
      <c r="D123" s="392" t="s">
        <v>746</v>
      </c>
      <c r="E123" s="392" t="s">
        <v>747</v>
      </c>
      <c r="F123" s="235" t="s">
        <v>55</v>
      </c>
      <c r="G123" s="229" t="s">
        <v>346</v>
      </c>
      <c r="H123" s="392" t="s">
        <v>345</v>
      </c>
      <c r="I123" s="288">
        <v>2898</v>
      </c>
      <c r="J123" s="289">
        <v>17250</v>
      </c>
      <c r="K123" s="488" t="str">
        <f t="shared" si="6"/>
        <v>Описание</v>
      </c>
    </row>
    <row r="124" spans="1:11" ht="15.75">
      <c r="A124" s="81">
        <v>122</v>
      </c>
      <c r="C124" s="386">
        <v>9780702071546</v>
      </c>
      <c r="D124" s="392" t="s">
        <v>748</v>
      </c>
      <c r="E124" s="392" t="s">
        <v>749</v>
      </c>
      <c r="F124" s="235" t="s">
        <v>55</v>
      </c>
      <c r="G124" s="229" t="s">
        <v>352</v>
      </c>
      <c r="H124" s="392" t="s">
        <v>345</v>
      </c>
      <c r="I124" s="288">
        <v>6170</v>
      </c>
      <c r="J124" s="289">
        <v>36730</v>
      </c>
      <c r="K124" s="488" t="str">
        <f t="shared" si="6"/>
        <v>Описание</v>
      </c>
    </row>
    <row r="125" spans="1:11" ht="15.75">
      <c r="A125" s="48">
        <v>123</v>
      </c>
      <c r="C125" s="635">
        <v>9781609139995</v>
      </c>
      <c r="D125" s="48" t="s">
        <v>1230</v>
      </c>
      <c r="E125" s="48" t="s">
        <v>1231</v>
      </c>
      <c r="F125" s="83" t="s">
        <v>6</v>
      </c>
      <c r="G125" s="42">
        <v>2012</v>
      </c>
      <c r="H125" s="544" t="s">
        <v>345</v>
      </c>
      <c r="I125" s="162">
        <v>3292</v>
      </c>
      <c r="J125" s="545">
        <v>19600</v>
      </c>
      <c r="K125" s="488" t="str">
        <f t="shared" si="6"/>
        <v>Описание</v>
      </c>
    </row>
    <row r="126" spans="1:62" ht="15.75">
      <c r="A126" s="49">
        <v>124</v>
      </c>
      <c r="B126" s="257"/>
      <c r="C126" s="386">
        <v>9780128137123</v>
      </c>
      <c r="D126" s="392" t="s">
        <v>1227</v>
      </c>
      <c r="E126" s="392" t="s">
        <v>1228</v>
      </c>
      <c r="F126" s="235" t="s">
        <v>55</v>
      </c>
      <c r="G126" s="286">
        <v>2018</v>
      </c>
      <c r="H126" s="392" t="s">
        <v>345</v>
      </c>
      <c r="I126" s="288">
        <v>8597</v>
      </c>
      <c r="J126" s="289">
        <v>51170</v>
      </c>
      <c r="K126" s="488" t="str">
        <f t="shared" si="6"/>
        <v>Описание</v>
      </c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  <c r="AB126" s="81"/>
      <c r="AC126" s="81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/>
      <c r="BI126" s="81"/>
      <c r="BJ126" s="81"/>
    </row>
    <row r="127" spans="1:62" s="81" customFormat="1" ht="15.75">
      <c r="A127" s="81">
        <v>125</v>
      </c>
      <c r="B127" s="183"/>
      <c r="C127" s="179">
        <v>9781416060444</v>
      </c>
      <c r="D127" s="73" t="s">
        <v>1225</v>
      </c>
      <c r="E127" s="74" t="s">
        <v>1226</v>
      </c>
      <c r="F127" s="74" t="s">
        <v>55</v>
      </c>
      <c r="G127" s="195" t="s">
        <v>342</v>
      </c>
      <c r="H127" s="543" t="s">
        <v>345</v>
      </c>
      <c r="I127" s="178">
        <v>5235</v>
      </c>
      <c r="J127" s="194">
        <v>31160</v>
      </c>
      <c r="K127" s="488" t="str">
        <f t="shared" si="6"/>
        <v>Описание</v>
      </c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</row>
    <row r="128" spans="1:62" s="80" customFormat="1" ht="15.75">
      <c r="A128" s="48">
        <v>126</v>
      </c>
      <c r="B128" s="183"/>
      <c r="C128" s="387">
        <v>9780702040610</v>
      </c>
      <c r="D128" s="393" t="s">
        <v>754</v>
      </c>
      <c r="E128" s="256" t="s">
        <v>753</v>
      </c>
      <c r="F128" s="254" t="s">
        <v>55</v>
      </c>
      <c r="G128" s="286">
        <v>2018</v>
      </c>
      <c r="H128" s="458" t="s">
        <v>345</v>
      </c>
      <c r="I128" s="455">
        <v>10284</v>
      </c>
      <c r="J128" s="233">
        <v>61210</v>
      </c>
      <c r="K128" s="488" t="str">
        <f t="shared" si="6"/>
        <v>Описание</v>
      </c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</row>
    <row r="129" spans="1:62" s="50" customFormat="1" ht="15.75">
      <c r="A129" s="49">
        <v>127</v>
      </c>
      <c r="B129" s="182" t="s">
        <v>642</v>
      </c>
      <c r="C129" s="68"/>
      <c r="D129" s="69"/>
      <c r="E129" s="70"/>
      <c r="F129" s="125"/>
      <c r="G129" s="25"/>
      <c r="H129" s="172"/>
      <c r="I129" s="164"/>
      <c r="J129" s="188"/>
      <c r="K129" s="486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</row>
    <row r="130" spans="1:11" ht="15.75">
      <c r="A130" s="81">
        <v>128</v>
      </c>
      <c r="C130" s="45" t="s">
        <v>96</v>
      </c>
      <c r="D130" s="43" t="s">
        <v>97</v>
      </c>
      <c r="E130" s="44" t="s">
        <v>98</v>
      </c>
      <c r="F130" s="74" t="s">
        <v>55</v>
      </c>
      <c r="G130" s="12" t="s">
        <v>356</v>
      </c>
      <c r="H130" s="111" t="s">
        <v>349</v>
      </c>
      <c r="I130" s="176">
        <v>9069</v>
      </c>
      <c r="J130" s="177">
        <v>53980</v>
      </c>
      <c r="K130" s="488" t="str">
        <f aca="true" t="shared" si="7" ref="K130:K141">HYPERLINK(CONCATENATE("https://www.logobook.ru/prod_show.php?isbn=",C130),"Описание")</f>
        <v>Описание</v>
      </c>
    </row>
    <row r="131" spans="1:11" ht="15.75">
      <c r="A131" s="48">
        <v>129</v>
      </c>
      <c r="C131" s="45">
        <v>9780808924500</v>
      </c>
      <c r="D131" s="48" t="s">
        <v>1232</v>
      </c>
      <c r="E131" s="48" t="s">
        <v>1233</v>
      </c>
      <c r="F131" s="74" t="s">
        <v>55</v>
      </c>
      <c r="G131" s="42">
        <v>2014</v>
      </c>
      <c r="H131" s="111" t="s">
        <v>345</v>
      </c>
      <c r="I131" s="161">
        <v>5796</v>
      </c>
      <c r="J131" s="177">
        <v>34500</v>
      </c>
      <c r="K131" s="488" t="str">
        <f t="shared" si="7"/>
        <v>Описание</v>
      </c>
    </row>
    <row r="132" spans="1:11" ht="15.75">
      <c r="A132" s="49">
        <v>130</v>
      </c>
      <c r="C132" s="45">
        <v>9780323280808</v>
      </c>
      <c r="D132" s="48" t="s">
        <v>1234</v>
      </c>
      <c r="E132" s="44" t="s">
        <v>1235</v>
      </c>
      <c r="F132" s="74" t="s">
        <v>55</v>
      </c>
      <c r="G132" s="42">
        <v>2014</v>
      </c>
      <c r="H132" s="111" t="s">
        <v>345</v>
      </c>
      <c r="I132" s="161">
        <v>3085</v>
      </c>
      <c r="J132" s="177">
        <v>18360</v>
      </c>
      <c r="K132" s="488" t="str">
        <f t="shared" si="7"/>
        <v>Описание</v>
      </c>
    </row>
    <row r="133" spans="1:62" ht="15.75">
      <c r="A133" s="81">
        <v>131</v>
      </c>
      <c r="B133" s="183"/>
      <c r="C133" s="45" t="s">
        <v>102</v>
      </c>
      <c r="D133" s="43" t="s">
        <v>103</v>
      </c>
      <c r="E133" s="44" t="s">
        <v>104</v>
      </c>
      <c r="F133" s="74" t="s">
        <v>55</v>
      </c>
      <c r="G133" s="12" t="s">
        <v>356</v>
      </c>
      <c r="H133" s="111" t="s">
        <v>345</v>
      </c>
      <c r="I133" s="176">
        <v>4300</v>
      </c>
      <c r="J133" s="177">
        <v>25600</v>
      </c>
      <c r="K133" s="488" t="str">
        <f t="shared" si="7"/>
        <v>Описание</v>
      </c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/>
      <c r="BJ133" s="81"/>
    </row>
    <row r="134" spans="1:11" ht="15.75">
      <c r="A134" s="48">
        <v>132</v>
      </c>
      <c r="C134" s="45">
        <v>9780323220897</v>
      </c>
      <c r="D134" s="43" t="s">
        <v>516</v>
      </c>
      <c r="E134" s="44" t="s">
        <v>517</v>
      </c>
      <c r="F134" s="74" t="s">
        <v>55</v>
      </c>
      <c r="G134" s="12" t="s">
        <v>353</v>
      </c>
      <c r="H134" s="111" t="s">
        <v>345</v>
      </c>
      <c r="I134" s="176">
        <v>4674</v>
      </c>
      <c r="J134" s="177">
        <v>27820</v>
      </c>
      <c r="K134" s="488" t="str">
        <f t="shared" si="7"/>
        <v>Описание</v>
      </c>
    </row>
    <row r="135" spans="1:11" ht="15.75">
      <c r="A135" s="49">
        <v>133</v>
      </c>
      <c r="C135" s="223">
        <v>9780323476683</v>
      </c>
      <c r="D135" s="550" t="s">
        <v>1236</v>
      </c>
      <c r="E135" s="388" t="s">
        <v>1237</v>
      </c>
      <c r="F135" s="388" t="s">
        <v>55</v>
      </c>
      <c r="G135" s="467" t="s">
        <v>352</v>
      </c>
      <c r="H135" s="454" t="s">
        <v>345</v>
      </c>
      <c r="I135" s="225">
        <v>5516</v>
      </c>
      <c r="J135" s="226">
        <v>32830</v>
      </c>
      <c r="K135" s="488" t="str">
        <f t="shared" si="7"/>
        <v>Описание</v>
      </c>
    </row>
    <row r="136" spans="1:11" ht="15.75">
      <c r="A136" s="81">
        <v>134</v>
      </c>
      <c r="C136" s="223">
        <v>9780702072055</v>
      </c>
      <c r="D136" s="550" t="s">
        <v>1238</v>
      </c>
      <c r="E136" s="388" t="s">
        <v>1239</v>
      </c>
      <c r="F136" s="388" t="s">
        <v>55</v>
      </c>
      <c r="G136" s="467" t="s">
        <v>352</v>
      </c>
      <c r="H136" s="454" t="s">
        <v>345</v>
      </c>
      <c r="I136" s="225">
        <v>2898</v>
      </c>
      <c r="J136" s="226">
        <v>17250</v>
      </c>
      <c r="K136" s="488" t="str">
        <f t="shared" si="7"/>
        <v>Описание</v>
      </c>
    </row>
    <row r="137" spans="1:11" ht="15.75">
      <c r="A137" s="48">
        <v>135</v>
      </c>
      <c r="C137" s="223">
        <v>9780702072116</v>
      </c>
      <c r="D137" s="550" t="s">
        <v>1242</v>
      </c>
      <c r="E137" s="388" t="s">
        <v>1243</v>
      </c>
      <c r="F137" s="388" t="s">
        <v>55</v>
      </c>
      <c r="G137" s="467" t="s">
        <v>675</v>
      </c>
      <c r="H137" s="454" t="s">
        <v>345</v>
      </c>
      <c r="I137" s="225">
        <v>3365</v>
      </c>
      <c r="J137" s="226">
        <v>20030</v>
      </c>
      <c r="K137" s="488" t="str">
        <f t="shared" si="7"/>
        <v>Описание</v>
      </c>
    </row>
    <row r="138" spans="1:11" ht="15.75">
      <c r="A138" s="49">
        <v>136</v>
      </c>
      <c r="C138" s="223">
        <v>9780323353175</v>
      </c>
      <c r="D138" s="550" t="s">
        <v>97</v>
      </c>
      <c r="E138" s="388" t="s">
        <v>1244</v>
      </c>
      <c r="F138" s="388" t="s">
        <v>55</v>
      </c>
      <c r="G138" s="467" t="s">
        <v>346</v>
      </c>
      <c r="H138" s="454" t="s">
        <v>349</v>
      </c>
      <c r="I138" s="225">
        <v>6451</v>
      </c>
      <c r="J138" s="226">
        <v>38400</v>
      </c>
      <c r="K138" s="488" t="str">
        <f t="shared" si="7"/>
        <v>Описание</v>
      </c>
    </row>
    <row r="139" spans="1:11" ht="15.75">
      <c r="A139" s="81">
        <v>137</v>
      </c>
      <c r="C139" s="223">
        <v>9780323480543</v>
      </c>
      <c r="D139" s="550" t="s">
        <v>515</v>
      </c>
      <c r="E139" s="388" t="s">
        <v>1245</v>
      </c>
      <c r="F139" s="388" t="s">
        <v>55</v>
      </c>
      <c r="G139" s="467" t="s">
        <v>346</v>
      </c>
      <c r="H139" s="454" t="s">
        <v>345</v>
      </c>
      <c r="I139" s="225">
        <v>3646</v>
      </c>
      <c r="J139" s="226">
        <v>21700</v>
      </c>
      <c r="K139" s="488" t="str">
        <f t="shared" si="7"/>
        <v>Описание</v>
      </c>
    </row>
    <row r="140" spans="1:11" ht="15.75">
      <c r="A140" s="48">
        <v>138</v>
      </c>
      <c r="B140" s="183"/>
      <c r="C140" s="179">
        <v>9781496350329</v>
      </c>
      <c r="D140" s="73" t="s">
        <v>1240</v>
      </c>
      <c r="E140" s="74" t="s">
        <v>1241</v>
      </c>
      <c r="F140" s="74" t="s">
        <v>6</v>
      </c>
      <c r="G140" s="195" t="s">
        <v>352</v>
      </c>
      <c r="H140" s="173" t="s">
        <v>345</v>
      </c>
      <c r="I140" s="178">
        <v>7002</v>
      </c>
      <c r="J140" s="194">
        <v>41680</v>
      </c>
      <c r="K140" s="488" t="str">
        <f t="shared" si="7"/>
        <v>Описание</v>
      </c>
    </row>
    <row r="141" spans="1:11" ht="15.75">
      <c r="A141" s="49">
        <v>139</v>
      </c>
      <c r="B141" s="183"/>
      <c r="C141" s="45">
        <v>9781451183900</v>
      </c>
      <c r="D141" s="43" t="s">
        <v>99</v>
      </c>
      <c r="E141" s="44" t="s">
        <v>100</v>
      </c>
      <c r="F141" s="44" t="s">
        <v>6</v>
      </c>
      <c r="G141" s="12" t="s">
        <v>356</v>
      </c>
      <c r="H141" s="111" t="s">
        <v>349</v>
      </c>
      <c r="I141" s="176">
        <v>10555</v>
      </c>
      <c r="J141" s="177">
        <v>62830</v>
      </c>
      <c r="K141" s="488" t="str">
        <f t="shared" si="7"/>
        <v>Описание</v>
      </c>
    </row>
    <row r="142" spans="1:62" s="49" customFormat="1" ht="15.75">
      <c r="A142" s="81">
        <v>140</v>
      </c>
      <c r="B142" s="185" t="s">
        <v>167</v>
      </c>
      <c r="C142" s="148"/>
      <c r="D142" s="72"/>
      <c r="F142" s="121"/>
      <c r="G142" s="469"/>
      <c r="H142" s="172"/>
      <c r="I142" s="175"/>
      <c r="J142" s="188"/>
      <c r="K142" s="486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</row>
    <row r="143" spans="1:11" ht="15.75">
      <c r="A143" s="48">
        <v>141</v>
      </c>
      <c r="C143" s="45">
        <v>9781259251443</v>
      </c>
      <c r="D143" s="43" t="s">
        <v>518</v>
      </c>
      <c r="E143" s="44" t="s">
        <v>1246</v>
      </c>
      <c r="F143" s="44" t="s">
        <v>19</v>
      </c>
      <c r="G143" s="12" t="s">
        <v>356</v>
      </c>
      <c r="H143" s="111" t="s">
        <v>345</v>
      </c>
      <c r="I143" s="176">
        <v>3172</v>
      </c>
      <c r="J143" s="177">
        <v>18880</v>
      </c>
      <c r="K143" s="488" t="str">
        <f aca="true" t="shared" si="8" ref="K143:K149">HYPERLINK(CONCATENATE("https://www.logobook.ru/prod_show.php?isbn=",C143),"Описание")</f>
        <v>Описание</v>
      </c>
    </row>
    <row r="144" spans="1:11" ht="15.75">
      <c r="A144" s="49">
        <v>142</v>
      </c>
      <c r="C144" s="386">
        <v>9780323583473</v>
      </c>
      <c r="D144" s="392" t="s">
        <v>755</v>
      </c>
      <c r="E144" s="392" t="s">
        <v>167</v>
      </c>
      <c r="F144" s="254" t="s">
        <v>55</v>
      </c>
      <c r="G144" s="459">
        <v>43187</v>
      </c>
      <c r="H144" s="392" t="s">
        <v>349</v>
      </c>
      <c r="I144" s="232">
        <v>10566</v>
      </c>
      <c r="J144" s="233">
        <v>62890</v>
      </c>
      <c r="K144" s="488" t="str">
        <f t="shared" si="8"/>
        <v>Описание</v>
      </c>
    </row>
    <row r="145" spans="1:11" ht="15.75">
      <c r="A145" s="81">
        <v>143</v>
      </c>
      <c r="C145" s="386">
        <v>9780323354097</v>
      </c>
      <c r="D145" s="392" t="s">
        <v>756</v>
      </c>
      <c r="E145" s="392" t="s">
        <v>757</v>
      </c>
      <c r="F145" s="254" t="s">
        <v>55</v>
      </c>
      <c r="G145" s="459">
        <v>42508</v>
      </c>
      <c r="H145" s="392" t="s">
        <v>345</v>
      </c>
      <c r="I145" s="232">
        <v>8975</v>
      </c>
      <c r="J145" s="233">
        <v>53420</v>
      </c>
      <c r="K145" s="488" t="str">
        <f t="shared" si="8"/>
        <v>Описание</v>
      </c>
    </row>
    <row r="146" spans="1:11" ht="15.75">
      <c r="A146" s="48">
        <v>144</v>
      </c>
      <c r="C146" s="386">
        <v>9780323354813</v>
      </c>
      <c r="D146" s="392" t="s">
        <v>758</v>
      </c>
      <c r="E146" s="392" t="s">
        <v>167</v>
      </c>
      <c r="F146" s="254" t="s">
        <v>55</v>
      </c>
      <c r="G146" s="459">
        <v>43202</v>
      </c>
      <c r="H146" s="392" t="s">
        <v>345</v>
      </c>
      <c r="I146" s="232">
        <v>10192</v>
      </c>
      <c r="J146" s="233">
        <v>60670</v>
      </c>
      <c r="K146" s="488" t="str">
        <f t="shared" si="8"/>
        <v>Описание</v>
      </c>
    </row>
    <row r="147" spans="1:11" ht="15.75">
      <c r="A147" s="49">
        <v>145</v>
      </c>
      <c r="C147" s="386">
        <v>9780323370455</v>
      </c>
      <c r="D147" s="392" t="s">
        <v>756</v>
      </c>
      <c r="E147" s="392" t="s">
        <v>759</v>
      </c>
      <c r="F147" s="254" t="s">
        <v>55</v>
      </c>
      <c r="G147" s="459">
        <v>42513</v>
      </c>
      <c r="H147" s="392" t="s">
        <v>345</v>
      </c>
      <c r="I147" s="232">
        <v>2804</v>
      </c>
      <c r="J147" s="233">
        <v>16690</v>
      </c>
      <c r="K147" s="488" t="str">
        <f t="shared" si="8"/>
        <v>Описание</v>
      </c>
    </row>
    <row r="148" spans="1:11" ht="15.75">
      <c r="A148" s="81">
        <v>146</v>
      </c>
      <c r="C148" s="386">
        <v>9780323444293</v>
      </c>
      <c r="D148" s="392" t="s">
        <v>758</v>
      </c>
      <c r="E148" s="392" t="s">
        <v>760</v>
      </c>
      <c r="F148" s="254" t="s">
        <v>55</v>
      </c>
      <c r="G148" s="459">
        <v>43187</v>
      </c>
      <c r="H148" s="392" t="s">
        <v>345</v>
      </c>
      <c r="I148" s="232">
        <v>3365</v>
      </c>
      <c r="J148" s="233">
        <v>20030</v>
      </c>
      <c r="K148" s="488" t="str">
        <f t="shared" si="8"/>
        <v>Описание</v>
      </c>
    </row>
    <row r="149" spans="1:12" ht="15.75">
      <c r="A149" s="48">
        <v>147</v>
      </c>
      <c r="C149" s="386">
        <v>9780323413091</v>
      </c>
      <c r="D149" s="392" t="s">
        <v>755</v>
      </c>
      <c r="E149" s="392" t="s">
        <v>760</v>
      </c>
      <c r="F149" s="254" t="s">
        <v>55</v>
      </c>
      <c r="G149" s="459">
        <v>43203</v>
      </c>
      <c r="H149" s="392" t="s">
        <v>345</v>
      </c>
      <c r="I149" s="232">
        <v>3365</v>
      </c>
      <c r="J149" s="233">
        <v>20030</v>
      </c>
      <c r="K149" s="488" t="str">
        <f t="shared" si="8"/>
        <v>Описание</v>
      </c>
      <c r="L149" s="465"/>
    </row>
    <row r="150" spans="1:11" ht="15.75">
      <c r="A150" s="49">
        <v>148</v>
      </c>
      <c r="B150" s="257"/>
      <c r="C150" s="392"/>
      <c r="D150" s="392"/>
      <c r="E150" s="256"/>
      <c r="F150" s="254"/>
      <c r="G150" s="286"/>
      <c r="H150" s="240"/>
      <c r="I150" s="232"/>
      <c r="J150" s="233"/>
      <c r="K150" s="485"/>
    </row>
    <row r="151" spans="1:11" s="49" customFormat="1" ht="15.75">
      <c r="A151" s="81">
        <v>149</v>
      </c>
      <c r="B151" s="185" t="s">
        <v>1255</v>
      </c>
      <c r="C151" s="68"/>
      <c r="D151" s="69"/>
      <c r="E151" s="70"/>
      <c r="F151" s="125"/>
      <c r="G151" s="25"/>
      <c r="H151" s="172"/>
      <c r="I151" s="175"/>
      <c r="J151" s="188"/>
      <c r="K151" s="486"/>
    </row>
    <row r="152" spans="1:62" ht="15.75">
      <c r="A152" s="48">
        <v>150</v>
      </c>
      <c r="B152" s="183"/>
      <c r="C152" s="179">
        <v>9781260288179</v>
      </c>
      <c r="D152" s="73" t="s">
        <v>111</v>
      </c>
      <c r="E152" s="74" t="s">
        <v>617</v>
      </c>
      <c r="F152" s="74" t="s">
        <v>19</v>
      </c>
      <c r="G152" s="195" t="s">
        <v>352</v>
      </c>
      <c r="H152" s="173" t="s">
        <v>345</v>
      </c>
      <c r="I152" s="178">
        <v>3396</v>
      </c>
      <c r="J152" s="194">
        <v>20210</v>
      </c>
      <c r="K152" s="488" t="str">
        <f aca="true" t="shared" si="9" ref="K152:K165">HYPERLINK(CONCATENATE("https://www.logobook.ru/prod_show.php?isbn=",C152),"Описание")</f>
        <v>Описание</v>
      </c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</row>
    <row r="153" spans="1:11" ht="15.75">
      <c r="A153" s="49">
        <v>151</v>
      </c>
      <c r="B153" s="184"/>
      <c r="C153" s="179">
        <v>9781975106706</v>
      </c>
      <c r="D153" s="73" t="s">
        <v>283</v>
      </c>
      <c r="E153" s="74" t="s">
        <v>1247</v>
      </c>
      <c r="F153" s="74" t="s">
        <v>6</v>
      </c>
      <c r="G153" s="195" t="s">
        <v>352</v>
      </c>
      <c r="H153" s="173" t="s">
        <v>345</v>
      </c>
      <c r="I153" s="178">
        <v>3449</v>
      </c>
      <c r="J153" s="194">
        <v>20530</v>
      </c>
      <c r="K153" s="488" t="str">
        <f t="shared" si="9"/>
        <v>Описание</v>
      </c>
    </row>
    <row r="154" spans="1:11" ht="15.75">
      <c r="A154" s="81">
        <v>152</v>
      </c>
      <c r="B154" s="271"/>
      <c r="C154" s="386">
        <v>9780702073441</v>
      </c>
      <c r="D154" s="392" t="s">
        <v>761</v>
      </c>
      <c r="E154" s="392" t="s">
        <v>762</v>
      </c>
      <c r="F154" s="254" t="s">
        <v>55</v>
      </c>
      <c r="G154" s="459">
        <v>43444</v>
      </c>
      <c r="H154" s="392" t="s">
        <v>345</v>
      </c>
      <c r="I154" s="232">
        <v>3178</v>
      </c>
      <c r="J154" s="233">
        <v>18920</v>
      </c>
      <c r="K154" s="488" t="str">
        <f t="shared" si="9"/>
        <v>Описание</v>
      </c>
    </row>
    <row r="155" spans="1:11" ht="15.75">
      <c r="A155" s="48">
        <v>153</v>
      </c>
      <c r="B155" s="271"/>
      <c r="C155" s="386">
        <v>9780702074486</v>
      </c>
      <c r="D155" s="392" t="s">
        <v>763</v>
      </c>
      <c r="E155" s="392" t="s">
        <v>1248</v>
      </c>
      <c r="F155" s="254" t="s">
        <v>55</v>
      </c>
      <c r="G155" s="459">
        <v>43476</v>
      </c>
      <c r="H155" s="392" t="s">
        <v>345</v>
      </c>
      <c r="I155" s="232">
        <v>5703</v>
      </c>
      <c r="J155" s="233">
        <v>33950</v>
      </c>
      <c r="K155" s="488" t="str">
        <f t="shared" si="9"/>
        <v>Описание</v>
      </c>
    </row>
    <row r="156" spans="1:11" ht="15.75">
      <c r="A156" s="49">
        <v>154</v>
      </c>
      <c r="B156" s="271"/>
      <c r="C156" s="386">
        <v>9780702074479</v>
      </c>
      <c r="D156" s="392" t="s">
        <v>763</v>
      </c>
      <c r="E156" s="392" t="s">
        <v>1249</v>
      </c>
      <c r="F156" s="254" t="s">
        <v>55</v>
      </c>
      <c r="G156" s="459">
        <v>43476</v>
      </c>
      <c r="H156" s="392" t="s">
        <v>345</v>
      </c>
      <c r="I156" s="232">
        <v>4207</v>
      </c>
      <c r="J156" s="233">
        <v>25040</v>
      </c>
      <c r="K156" s="488" t="str">
        <f t="shared" si="9"/>
        <v>Описание</v>
      </c>
    </row>
    <row r="157" spans="1:62" ht="15.75">
      <c r="A157" s="81">
        <v>155</v>
      </c>
      <c r="B157" s="271"/>
      <c r="C157" s="548">
        <v>9780723438519</v>
      </c>
      <c r="D157" s="544" t="s">
        <v>764</v>
      </c>
      <c r="E157" s="544" t="s">
        <v>765</v>
      </c>
      <c r="F157" s="74" t="s">
        <v>55</v>
      </c>
      <c r="G157" s="549">
        <v>42016</v>
      </c>
      <c r="H157" s="544" t="s">
        <v>345</v>
      </c>
      <c r="I157" s="178">
        <v>3272</v>
      </c>
      <c r="J157" s="194">
        <v>19480</v>
      </c>
      <c r="K157" s="488" t="str">
        <f t="shared" si="9"/>
        <v>Описание</v>
      </c>
      <c r="L157" s="321"/>
      <c r="M157" s="322"/>
      <c r="N157" s="322"/>
      <c r="O157" s="322"/>
      <c r="P157" s="322"/>
      <c r="Q157" s="322"/>
      <c r="R157" s="322"/>
      <c r="S157" s="322"/>
      <c r="T157" s="322"/>
      <c r="U157" s="322"/>
      <c r="V157" s="322"/>
      <c r="W157" s="322"/>
      <c r="X157" s="322"/>
      <c r="Y157" s="322"/>
      <c r="Z157" s="322"/>
      <c r="AA157" s="322"/>
      <c r="AB157" s="322"/>
      <c r="AC157" s="322"/>
      <c r="AD157" s="322"/>
      <c r="AE157" s="322"/>
      <c r="AF157" s="322"/>
      <c r="AG157" s="322"/>
      <c r="AH157" s="322"/>
      <c r="AI157" s="322"/>
      <c r="AJ157" s="322"/>
      <c r="AK157" s="322"/>
      <c r="AL157" s="322"/>
      <c r="AM157" s="322"/>
      <c r="AN157" s="322"/>
      <c r="AO157" s="322"/>
      <c r="AP157" s="322"/>
      <c r="AQ157" s="322"/>
      <c r="AR157" s="322"/>
      <c r="AS157" s="322"/>
      <c r="AT157" s="322"/>
      <c r="AU157" s="322"/>
      <c r="AV157" s="322"/>
      <c r="AW157" s="322"/>
      <c r="AX157" s="322"/>
      <c r="AY157" s="322"/>
      <c r="AZ157" s="322"/>
      <c r="BA157" s="322"/>
      <c r="BB157" s="322"/>
      <c r="BC157" s="322"/>
      <c r="BD157" s="322"/>
      <c r="BE157" s="322"/>
      <c r="BF157" s="322"/>
      <c r="BG157" s="316"/>
      <c r="BH157" s="316"/>
      <c r="BI157" s="316"/>
      <c r="BJ157" s="316"/>
    </row>
    <row r="158" spans="1:11" ht="15.75">
      <c r="A158" s="48">
        <v>156</v>
      </c>
      <c r="B158" s="271"/>
      <c r="C158" s="386">
        <v>9780702073281</v>
      </c>
      <c r="D158" s="392" t="s">
        <v>766</v>
      </c>
      <c r="E158" s="392" t="s">
        <v>267</v>
      </c>
      <c r="F158" s="254" t="s">
        <v>55</v>
      </c>
      <c r="G158" s="459">
        <v>43241</v>
      </c>
      <c r="H158" s="392" t="s">
        <v>345</v>
      </c>
      <c r="I158" s="232">
        <v>5703</v>
      </c>
      <c r="J158" s="233">
        <v>33950</v>
      </c>
      <c r="K158" s="488" t="str">
        <f t="shared" si="9"/>
        <v>Описание</v>
      </c>
    </row>
    <row r="159" spans="1:11" ht="15.75">
      <c r="A159" s="49">
        <v>157</v>
      </c>
      <c r="B159" s="271"/>
      <c r="C159" s="386">
        <v>9780702073298</v>
      </c>
      <c r="D159" s="392" t="s">
        <v>766</v>
      </c>
      <c r="E159" s="392" t="s">
        <v>1250</v>
      </c>
      <c r="F159" s="254" t="s">
        <v>55</v>
      </c>
      <c r="G159" s="459">
        <v>43242</v>
      </c>
      <c r="H159" s="392" t="s">
        <v>345</v>
      </c>
      <c r="I159" s="232">
        <v>3459</v>
      </c>
      <c r="J159" s="233">
        <v>20590</v>
      </c>
      <c r="K159" s="488" t="str">
        <f t="shared" si="9"/>
        <v>Описание</v>
      </c>
    </row>
    <row r="160" spans="1:11" ht="15.75">
      <c r="A160" s="81">
        <v>158</v>
      </c>
      <c r="B160" s="271"/>
      <c r="C160" s="386">
        <v>9780702071676</v>
      </c>
      <c r="D160" s="392" t="s">
        <v>769</v>
      </c>
      <c r="E160" s="392" t="s">
        <v>770</v>
      </c>
      <c r="F160" s="254" t="s">
        <v>55</v>
      </c>
      <c r="G160" s="459">
        <v>42951</v>
      </c>
      <c r="H160" s="392" t="s">
        <v>345</v>
      </c>
      <c r="I160" s="232">
        <v>6451</v>
      </c>
      <c r="J160" s="233">
        <v>38400</v>
      </c>
      <c r="K160" s="488" t="str">
        <f t="shared" si="9"/>
        <v>Описание</v>
      </c>
    </row>
    <row r="161" spans="1:11" ht="15.75">
      <c r="A161" s="48">
        <v>159</v>
      </c>
      <c r="B161" s="271"/>
      <c r="C161" s="386">
        <v>9780323476522</v>
      </c>
      <c r="D161" s="392" t="s">
        <v>771</v>
      </c>
      <c r="E161" s="392" t="s">
        <v>772</v>
      </c>
      <c r="F161" s="254" t="s">
        <v>55</v>
      </c>
      <c r="G161" s="459">
        <v>43315</v>
      </c>
      <c r="H161" s="392" t="s">
        <v>345</v>
      </c>
      <c r="I161" s="232">
        <v>6357</v>
      </c>
      <c r="J161" s="233">
        <v>37840</v>
      </c>
      <c r="K161" s="488" t="str">
        <f t="shared" si="9"/>
        <v>Описание</v>
      </c>
    </row>
    <row r="162" spans="1:11" ht="15.75">
      <c r="A162" s="49">
        <v>160</v>
      </c>
      <c r="B162" s="271"/>
      <c r="C162" s="386">
        <v>9780323391665</v>
      </c>
      <c r="D162" s="392" t="s">
        <v>543</v>
      </c>
      <c r="E162" s="392" t="s">
        <v>544</v>
      </c>
      <c r="F162" s="254" t="s">
        <v>55</v>
      </c>
      <c r="G162" s="459">
        <v>43070</v>
      </c>
      <c r="H162" s="392" t="s">
        <v>345</v>
      </c>
      <c r="I162" s="232">
        <v>5983</v>
      </c>
      <c r="J162" s="233">
        <v>35610</v>
      </c>
      <c r="K162" s="488" t="str">
        <f t="shared" si="9"/>
        <v>Описание</v>
      </c>
    </row>
    <row r="163" spans="1:62" ht="15.75">
      <c r="A163" s="81">
        <v>161</v>
      </c>
      <c r="B163" s="184"/>
      <c r="C163" s="237">
        <v>9780702070112</v>
      </c>
      <c r="D163" s="238" t="s">
        <v>1251</v>
      </c>
      <c r="E163" s="254" t="s">
        <v>1252</v>
      </c>
      <c r="F163" s="254" t="s">
        <v>55</v>
      </c>
      <c r="G163" s="280" t="s">
        <v>352</v>
      </c>
      <c r="H163" s="392" t="s">
        <v>345</v>
      </c>
      <c r="I163" s="232">
        <v>3178</v>
      </c>
      <c r="J163" s="233">
        <v>18920</v>
      </c>
      <c r="K163" s="488" t="str">
        <f t="shared" si="9"/>
        <v>Описание</v>
      </c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/>
      <c r="AV163" s="81"/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/>
      <c r="BJ163" s="81"/>
    </row>
    <row r="164" spans="1:11" ht="15.75">
      <c r="A164" s="48">
        <v>162</v>
      </c>
      <c r="B164" s="184"/>
      <c r="C164" s="237">
        <v>9780702070037</v>
      </c>
      <c r="D164" s="238" t="s">
        <v>1253</v>
      </c>
      <c r="E164" s="254" t="s">
        <v>1254</v>
      </c>
      <c r="F164" s="254" t="s">
        <v>55</v>
      </c>
      <c r="G164" s="280" t="s">
        <v>346</v>
      </c>
      <c r="H164" s="392" t="s">
        <v>345</v>
      </c>
      <c r="I164" s="232">
        <v>3739</v>
      </c>
      <c r="J164" s="233">
        <v>22260</v>
      </c>
      <c r="K164" s="488" t="str">
        <f t="shared" si="9"/>
        <v>Описание</v>
      </c>
    </row>
    <row r="165" spans="1:11" ht="15.75">
      <c r="A165" s="49">
        <v>163</v>
      </c>
      <c r="B165" s="184"/>
      <c r="C165" s="237">
        <v>9780702070303</v>
      </c>
      <c r="D165" s="238" t="s">
        <v>1256</v>
      </c>
      <c r="E165" s="239" t="s">
        <v>1257</v>
      </c>
      <c r="F165" s="254" t="s">
        <v>55</v>
      </c>
      <c r="G165" s="280" t="s">
        <v>352</v>
      </c>
      <c r="H165" s="392" t="s">
        <v>345</v>
      </c>
      <c r="I165" s="232">
        <v>2898</v>
      </c>
      <c r="J165" s="233">
        <v>17250</v>
      </c>
      <c r="K165" s="488" t="str">
        <f t="shared" si="9"/>
        <v>Описание</v>
      </c>
    </row>
    <row r="166" spans="1:62" s="49" customFormat="1" ht="15.75">
      <c r="A166" s="81">
        <v>164</v>
      </c>
      <c r="B166" s="185" t="s">
        <v>634</v>
      </c>
      <c r="C166" s="68"/>
      <c r="D166" s="69"/>
      <c r="E166" s="70"/>
      <c r="F166" s="125"/>
      <c r="G166" s="25"/>
      <c r="H166" s="172"/>
      <c r="I166" s="175"/>
      <c r="J166" s="188"/>
      <c r="K166" s="486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</row>
    <row r="167" spans="1:62" s="49" customFormat="1" ht="15.75">
      <c r="A167" s="48">
        <v>165</v>
      </c>
      <c r="B167" s="272"/>
      <c r="C167" s="237">
        <v>9780123865137</v>
      </c>
      <c r="D167" s="238" t="s">
        <v>776</v>
      </c>
      <c r="E167" s="239" t="s">
        <v>774</v>
      </c>
      <c r="F167" s="254" t="s">
        <v>775</v>
      </c>
      <c r="G167" s="286">
        <v>2013</v>
      </c>
      <c r="H167" s="241" t="s">
        <v>345</v>
      </c>
      <c r="I167" s="232">
        <v>5231</v>
      </c>
      <c r="J167" s="233">
        <v>31140</v>
      </c>
      <c r="K167" s="488" t="str">
        <f>HYPERLINK(CONCATENATE("https://www.logobook.ru/prod_show.php?isbn=",C167),"Описание")</f>
        <v>Описание</v>
      </c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</row>
    <row r="168" spans="1:62" ht="15.75">
      <c r="A168" s="49">
        <v>166</v>
      </c>
      <c r="C168" s="180">
        <v>9789401742702</v>
      </c>
      <c r="D168" s="4" t="s">
        <v>447</v>
      </c>
      <c r="E168" s="2" t="s">
        <v>92</v>
      </c>
      <c r="F168" s="526" t="s">
        <v>24</v>
      </c>
      <c r="G168" s="3" t="s">
        <v>353</v>
      </c>
      <c r="H168" s="167" t="s">
        <v>349</v>
      </c>
      <c r="I168" s="176">
        <v>15894</v>
      </c>
      <c r="J168" s="177">
        <v>94610</v>
      </c>
      <c r="K168" s="488" t="str">
        <f>HYPERLINK(CONCATENATE("https://www.logobook.ru/prod_show.php?isbn=",C168),"Описание")</f>
        <v>Описание</v>
      </c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</row>
    <row r="169" spans="1:11" ht="15.75">
      <c r="A169" s="81">
        <v>167</v>
      </c>
      <c r="B169" s="184"/>
      <c r="C169" s="45">
        <v>9781292057125</v>
      </c>
      <c r="D169" s="4" t="s">
        <v>446</v>
      </c>
      <c r="E169" s="2" t="s">
        <v>74</v>
      </c>
      <c r="F169" s="526" t="s">
        <v>40</v>
      </c>
      <c r="G169" s="3" t="s">
        <v>347</v>
      </c>
      <c r="H169" s="167" t="s">
        <v>345</v>
      </c>
      <c r="I169" s="176">
        <v>4208</v>
      </c>
      <c r="J169" s="177">
        <v>25050</v>
      </c>
      <c r="K169" s="488" t="str">
        <f>HYPERLINK(CONCATENATE("https://www.logobook.ru/prod_show.php?isbn=",C169),"Описание")</f>
        <v>Описание</v>
      </c>
    </row>
    <row r="170" spans="1:11" ht="25.5">
      <c r="A170" s="48">
        <v>168</v>
      </c>
      <c r="B170" s="184"/>
      <c r="C170" s="1">
        <v>9781118230749</v>
      </c>
      <c r="D170" s="2" t="s">
        <v>444</v>
      </c>
      <c r="E170" s="2" t="s">
        <v>445</v>
      </c>
      <c r="F170" s="526" t="s">
        <v>82</v>
      </c>
      <c r="G170" s="3" t="s">
        <v>356</v>
      </c>
      <c r="H170" s="167" t="s">
        <v>345</v>
      </c>
      <c r="I170" s="176">
        <v>5851</v>
      </c>
      <c r="J170" s="177">
        <v>34830</v>
      </c>
      <c r="K170" s="488" t="str">
        <f>HYPERLINK(CONCATENATE("https://www.logobook.ru/prod_show.php?isbn=",C170),"Описание")</f>
        <v>Описание</v>
      </c>
    </row>
    <row r="171" spans="1:62" s="49" customFormat="1" ht="15.75">
      <c r="A171" s="49">
        <v>169</v>
      </c>
      <c r="B171" s="182" t="s">
        <v>75</v>
      </c>
      <c r="C171" s="13"/>
      <c r="D171" s="14"/>
      <c r="E171" s="14"/>
      <c r="F171" s="537"/>
      <c r="G171" s="15"/>
      <c r="H171" s="174"/>
      <c r="I171" s="175"/>
      <c r="J171" s="188"/>
      <c r="K171" s="486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</row>
    <row r="172" spans="1:12" ht="15.75">
      <c r="A172" s="81">
        <v>170</v>
      </c>
      <c r="C172" s="45" t="s">
        <v>505</v>
      </c>
      <c r="D172" s="40" t="s">
        <v>36</v>
      </c>
      <c r="E172" s="41" t="s">
        <v>506</v>
      </c>
      <c r="F172" s="41" t="s">
        <v>6</v>
      </c>
      <c r="G172" s="12" t="s">
        <v>352</v>
      </c>
      <c r="H172" s="111" t="s">
        <v>343</v>
      </c>
      <c r="I172" s="176">
        <v>3240</v>
      </c>
      <c r="J172" s="177">
        <v>19290</v>
      </c>
      <c r="K172" s="488" t="str">
        <f aca="true" t="shared" si="10" ref="K172:K185">HYPERLINK(CONCATENATE("https://www.logobook.ru/prod_show.php?isbn=",C172),"Описание")</f>
        <v>Описание</v>
      </c>
      <c r="L172" s="465"/>
    </row>
    <row r="173" spans="1:11" ht="15.75">
      <c r="A173" s="48">
        <v>171</v>
      </c>
      <c r="B173" s="183"/>
      <c r="C173" s="1">
        <v>9783135450070</v>
      </c>
      <c r="D173" s="2" t="s">
        <v>490</v>
      </c>
      <c r="E173" s="2" t="s">
        <v>491</v>
      </c>
      <c r="F173" s="526" t="s">
        <v>467</v>
      </c>
      <c r="G173" s="3" t="s">
        <v>347</v>
      </c>
      <c r="H173" s="167" t="s">
        <v>345</v>
      </c>
      <c r="I173" s="176">
        <v>4207</v>
      </c>
      <c r="J173" s="177">
        <v>25040</v>
      </c>
      <c r="K173" s="488" t="str">
        <f t="shared" si="10"/>
        <v>Описание</v>
      </c>
    </row>
    <row r="174" spans="1:11" ht="15.75">
      <c r="A174" s="49">
        <v>172</v>
      </c>
      <c r="B174" s="183"/>
      <c r="C174" s="19" t="s">
        <v>33</v>
      </c>
      <c r="D174" s="40" t="s">
        <v>34</v>
      </c>
      <c r="E174" s="41" t="s">
        <v>35</v>
      </c>
      <c r="F174" s="41" t="s">
        <v>19</v>
      </c>
      <c r="G174" s="12" t="s">
        <v>351</v>
      </c>
      <c r="H174" s="111" t="s">
        <v>345</v>
      </c>
      <c r="I174" s="176">
        <v>2908</v>
      </c>
      <c r="J174" s="177">
        <v>17310</v>
      </c>
      <c r="K174" s="488" t="str">
        <f t="shared" si="10"/>
        <v>Описание</v>
      </c>
    </row>
    <row r="175" spans="1:62" ht="15.75">
      <c r="A175" s="81">
        <v>173</v>
      </c>
      <c r="B175" s="183"/>
      <c r="C175" s="45">
        <v>9781455770168</v>
      </c>
      <c r="D175" s="43" t="s">
        <v>29</v>
      </c>
      <c r="E175" s="77" t="s">
        <v>30</v>
      </c>
      <c r="F175" s="44" t="s">
        <v>31</v>
      </c>
      <c r="G175" s="12" t="s">
        <v>347</v>
      </c>
      <c r="H175" s="111" t="s">
        <v>345</v>
      </c>
      <c r="I175" s="176">
        <v>6451</v>
      </c>
      <c r="J175" s="177">
        <v>38400</v>
      </c>
      <c r="K175" s="488" t="str">
        <f t="shared" si="10"/>
        <v>Описание</v>
      </c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</row>
    <row r="176" spans="1:62" ht="15.75">
      <c r="A176" s="48">
        <v>174</v>
      </c>
      <c r="B176" s="183"/>
      <c r="C176" s="460">
        <v>9781455770052</v>
      </c>
      <c r="D176" s="461" t="s">
        <v>713</v>
      </c>
      <c r="E176" s="461" t="s">
        <v>709</v>
      </c>
      <c r="F176" s="443" t="s">
        <v>626</v>
      </c>
      <c r="G176" s="470">
        <v>42158</v>
      </c>
      <c r="H176" s="389"/>
      <c r="I176" s="218">
        <v>8601</v>
      </c>
      <c r="J176" s="472">
        <v>51200</v>
      </c>
      <c r="K176" s="488" t="str">
        <f t="shared" si="10"/>
        <v>Описание</v>
      </c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</row>
    <row r="177" spans="1:62" ht="15.75">
      <c r="A177" s="49">
        <v>175</v>
      </c>
      <c r="B177" s="183"/>
      <c r="C177" s="1">
        <v>9788123928722</v>
      </c>
      <c r="D177" s="2" t="s">
        <v>492</v>
      </c>
      <c r="E177" s="2" t="s">
        <v>493</v>
      </c>
      <c r="F177" s="526" t="s">
        <v>385</v>
      </c>
      <c r="G177" s="3" t="s">
        <v>351</v>
      </c>
      <c r="H177" s="167" t="s">
        <v>345</v>
      </c>
      <c r="I177" s="176">
        <v>1856</v>
      </c>
      <c r="J177" s="177">
        <v>11050</v>
      </c>
      <c r="K177" s="488" t="str">
        <f t="shared" si="10"/>
        <v>Описание</v>
      </c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</row>
    <row r="178" spans="1:11" ht="15.75">
      <c r="A178" s="81">
        <v>176</v>
      </c>
      <c r="B178" s="183"/>
      <c r="C178" s="1">
        <v>9788123928739</v>
      </c>
      <c r="D178" s="2" t="s">
        <v>492</v>
      </c>
      <c r="E178" s="2" t="s">
        <v>494</v>
      </c>
      <c r="F178" s="526" t="s">
        <v>385</v>
      </c>
      <c r="G178" s="3" t="s">
        <v>351</v>
      </c>
      <c r="H178" s="167" t="s">
        <v>345</v>
      </c>
      <c r="I178" s="176">
        <v>2269</v>
      </c>
      <c r="J178" s="177">
        <v>13510</v>
      </c>
      <c r="K178" s="488" t="str">
        <f t="shared" si="10"/>
        <v>Описание</v>
      </c>
    </row>
    <row r="179" spans="1:11" ht="15.75">
      <c r="A179" s="48">
        <v>177</v>
      </c>
      <c r="B179" s="183"/>
      <c r="C179" s="19" t="s">
        <v>37</v>
      </c>
      <c r="D179" s="40" t="s">
        <v>38</v>
      </c>
      <c r="E179" s="41" t="s">
        <v>39</v>
      </c>
      <c r="F179" s="41" t="s">
        <v>40</v>
      </c>
      <c r="G179" s="12" t="s">
        <v>347</v>
      </c>
      <c r="H179" s="111" t="s">
        <v>345</v>
      </c>
      <c r="I179" s="176">
        <v>4208</v>
      </c>
      <c r="J179" s="177">
        <v>25050</v>
      </c>
      <c r="K179" s="488" t="str">
        <f t="shared" si="10"/>
        <v>Описание</v>
      </c>
    </row>
    <row r="180" spans="1:12" ht="15.75">
      <c r="A180" s="49">
        <v>178</v>
      </c>
      <c r="B180" s="183"/>
      <c r="C180" s="460">
        <v>9780323393942</v>
      </c>
      <c r="D180" s="461" t="s">
        <v>710</v>
      </c>
      <c r="E180" s="461" t="s">
        <v>707</v>
      </c>
      <c r="F180" s="443" t="s">
        <v>626</v>
      </c>
      <c r="G180" s="470">
        <v>42824</v>
      </c>
      <c r="H180" s="389"/>
      <c r="I180" s="218">
        <v>8695</v>
      </c>
      <c r="J180" s="472">
        <v>51760</v>
      </c>
      <c r="K180" s="488" t="str">
        <f t="shared" si="10"/>
        <v>Описание</v>
      </c>
      <c r="L180" s="465"/>
    </row>
    <row r="181" spans="1:62" ht="15.75">
      <c r="A181" s="81">
        <v>179</v>
      </c>
      <c r="B181" s="183"/>
      <c r="C181" s="460">
        <v>9780323443388</v>
      </c>
      <c r="D181" s="461" t="s">
        <v>710</v>
      </c>
      <c r="E181" s="461" t="s">
        <v>1214</v>
      </c>
      <c r="F181" s="443" t="s">
        <v>626</v>
      </c>
      <c r="G181" s="470">
        <v>42826</v>
      </c>
      <c r="H181" s="389" t="s">
        <v>345</v>
      </c>
      <c r="I181" s="218">
        <v>4768</v>
      </c>
      <c r="J181" s="472">
        <v>28380</v>
      </c>
      <c r="K181" s="488" t="str">
        <f t="shared" si="10"/>
        <v>Описание</v>
      </c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</row>
    <row r="182" spans="1:11" ht="15.75">
      <c r="A182" s="48">
        <v>180</v>
      </c>
      <c r="B182" s="183"/>
      <c r="C182" s="460">
        <v>9780323478816</v>
      </c>
      <c r="D182" s="461" t="s">
        <v>711</v>
      </c>
      <c r="E182" s="461" t="s">
        <v>75</v>
      </c>
      <c r="F182" s="443" t="s">
        <v>626</v>
      </c>
      <c r="G182" s="470">
        <v>42874</v>
      </c>
      <c r="H182" s="389" t="s">
        <v>345</v>
      </c>
      <c r="I182" s="218">
        <v>4394</v>
      </c>
      <c r="J182" s="472">
        <v>26150</v>
      </c>
      <c r="K182" s="488" t="str">
        <f t="shared" si="10"/>
        <v>Описание</v>
      </c>
    </row>
    <row r="183" spans="1:11" ht="15.75">
      <c r="A183" s="49">
        <v>181</v>
      </c>
      <c r="B183" s="183"/>
      <c r="C183" s="460">
        <v>9781455743773</v>
      </c>
      <c r="D183" s="461" t="s">
        <v>712</v>
      </c>
      <c r="E183" s="461" t="s">
        <v>708</v>
      </c>
      <c r="F183" s="443" t="s">
        <v>626</v>
      </c>
      <c r="G183" s="470">
        <v>42507</v>
      </c>
      <c r="H183" s="389"/>
      <c r="I183" s="218">
        <v>8695</v>
      </c>
      <c r="J183" s="472">
        <v>51760</v>
      </c>
      <c r="K183" s="488" t="str">
        <f t="shared" si="10"/>
        <v>Описание</v>
      </c>
    </row>
    <row r="184" spans="1:11" ht="15.75">
      <c r="A184" s="81">
        <v>182</v>
      </c>
      <c r="B184" s="183"/>
      <c r="C184" s="462" t="s">
        <v>41</v>
      </c>
      <c r="D184" s="443" t="s">
        <v>42</v>
      </c>
      <c r="E184" s="443" t="s">
        <v>43</v>
      </c>
      <c r="F184" s="443" t="s">
        <v>32</v>
      </c>
      <c r="G184" s="467" t="s">
        <v>351</v>
      </c>
      <c r="H184" s="389" t="s">
        <v>345</v>
      </c>
      <c r="I184" s="218">
        <v>6357</v>
      </c>
      <c r="J184" s="472">
        <v>37840</v>
      </c>
      <c r="K184" s="488" t="str">
        <f t="shared" si="10"/>
        <v>Описание</v>
      </c>
    </row>
    <row r="185" spans="1:11" ht="15.75">
      <c r="A185" s="48">
        <v>183</v>
      </c>
      <c r="B185" s="183"/>
      <c r="C185" s="6">
        <v>9788131242537</v>
      </c>
      <c r="D185" s="7" t="s">
        <v>495</v>
      </c>
      <c r="E185" s="7" t="s">
        <v>496</v>
      </c>
      <c r="F185" s="538" t="s">
        <v>389</v>
      </c>
      <c r="G185" s="8">
        <v>2015</v>
      </c>
      <c r="H185" s="167" t="s">
        <v>345</v>
      </c>
      <c r="I185" s="176">
        <v>6699</v>
      </c>
      <c r="J185" s="177">
        <v>39880</v>
      </c>
      <c r="K185" s="488" t="str">
        <f t="shared" si="10"/>
        <v>Описание</v>
      </c>
    </row>
    <row r="186" spans="1:62" s="49" customFormat="1" ht="15">
      <c r="A186" s="49">
        <v>184</v>
      </c>
      <c r="B186" s="186" t="s">
        <v>640</v>
      </c>
      <c r="C186" s="160"/>
      <c r="E186" s="122"/>
      <c r="F186" s="122"/>
      <c r="G186" s="98"/>
      <c r="H186" s="155"/>
      <c r="I186" s="175"/>
      <c r="J186" s="188"/>
      <c r="K186" s="486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</row>
    <row r="187" spans="1:11" ht="15.75">
      <c r="A187" s="81">
        <v>185</v>
      </c>
      <c r="C187" s="45">
        <v>9781259254284</v>
      </c>
      <c r="D187" s="43" t="s">
        <v>132</v>
      </c>
      <c r="E187" s="44" t="s">
        <v>133</v>
      </c>
      <c r="F187" s="79" t="s">
        <v>19</v>
      </c>
      <c r="G187" s="12" t="s">
        <v>356</v>
      </c>
      <c r="H187" s="111" t="s">
        <v>345</v>
      </c>
      <c r="I187" s="176">
        <v>3950</v>
      </c>
      <c r="J187" s="177">
        <v>23510</v>
      </c>
      <c r="K187" s="488" t="str">
        <f>HYPERLINK(CONCATENATE("https://www.logobook.ru/prod_show.php?isbn=",C187),"Описание")</f>
        <v>Описание</v>
      </c>
    </row>
    <row r="188" spans="1:11" ht="15">
      <c r="A188" s="48">
        <v>186</v>
      </c>
      <c r="B188" s="187"/>
      <c r="C188" s="179">
        <v>9781319113070</v>
      </c>
      <c r="D188" s="17" t="s">
        <v>499</v>
      </c>
      <c r="E188" s="17" t="s">
        <v>500</v>
      </c>
      <c r="F188" s="524" t="s">
        <v>24</v>
      </c>
      <c r="G188" s="18" t="s">
        <v>352</v>
      </c>
      <c r="H188" s="166" t="s">
        <v>345</v>
      </c>
      <c r="I188" s="178">
        <v>6077</v>
      </c>
      <c r="J188" s="194">
        <v>36170</v>
      </c>
      <c r="K188" s="488" t="str">
        <f>HYPERLINK(CONCATENATE("https://www.logobook.ru/prod_show.php?isbn=",C188),"Описание")</f>
        <v>Описание</v>
      </c>
    </row>
    <row r="189" spans="1:11" ht="15">
      <c r="A189" s="49">
        <v>187</v>
      </c>
      <c r="B189" s="187"/>
      <c r="C189" s="546">
        <v>9780729541565</v>
      </c>
      <c r="D189" s="547" t="s">
        <v>740</v>
      </c>
      <c r="E189" s="17" t="s">
        <v>739</v>
      </c>
      <c r="F189" s="524" t="s">
        <v>55</v>
      </c>
      <c r="G189" s="18" t="s">
        <v>353</v>
      </c>
      <c r="H189" s="166" t="s">
        <v>345</v>
      </c>
      <c r="I189" s="178">
        <v>6451</v>
      </c>
      <c r="J189" s="194">
        <v>38400</v>
      </c>
      <c r="K189" s="488" t="str">
        <f>HYPERLINK(CONCATENATE("https://www.logobook.ru/prod_show.php?isbn=",C189),"Описание")</f>
        <v>Описание</v>
      </c>
    </row>
    <row r="190" spans="1:62" ht="15">
      <c r="A190" s="81">
        <v>188</v>
      </c>
      <c r="B190" s="83"/>
      <c r="C190" s="463">
        <v>9780702062988</v>
      </c>
      <c r="D190" s="240" t="s">
        <v>738</v>
      </c>
      <c r="E190" s="242" t="s">
        <v>737</v>
      </c>
      <c r="F190" s="539" t="s">
        <v>55</v>
      </c>
      <c r="G190" s="471">
        <v>43524</v>
      </c>
      <c r="H190" s="241" t="s">
        <v>345</v>
      </c>
      <c r="I190" s="232">
        <v>3739</v>
      </c>
      <c r="J190" s="233">
        <v>22260</v>
      </c>
      <c r="K190" s="488" t="str">
        <f>HYPERLINK(CONCATENATE("https://www.logobook.ru/prod_show.php?isbn=",C190),"Описание")</f>
        <v>Описание</v>
      </c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</row>
    <row r="191" spans="1:62" s="49" customFormat="1" ht="15.75">
      <c r="A191" s="48">
        <v>189</v>
      </c>
      <c r="B191" s="182" t="s">
        <v>1258</v>
      </c>
      <c r="C191" s="78"/>
      <c r="D191" s="14"/>
      <c r="E191" s="14"/>
      <c r="F191" s="537"/>
      <c r="G191" s="15"/>
      <c r="H191" s="174"/>
      <c r="I191" s="175"/>
      <c r="J191" s="188"/>
      <c r="K191" s="486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</row>
    <row r="192" spans="1:11" ht="15.75">
      <c r="A192" s="49">
        <v>190</v>
      </c>
      <c r="C192" s="45" t="s">
        <v>163</v>
      </c>
      <c r="D192" s="43" t="s">
        <v>164</v>
      </c>
      <c r="E192" s="41" t="s">
        <v>165</v>
      </c>
      <c r="F192" s="44" t="s">
        <v>40</v>
      </c>
      <c r="G192" s="12" t="s">
        <v>353</v>
      </c>
      <c r="H192" s="111" t="s">
        <v>345</v>
      </c>
      <c r="I192" s="176">
        <v>4208</v>
      </c>
      <c r="J192" s="177">
        <v>25050</v>
      </c>
      <c r="K192" s="488" t="str">
        <f>HYPERLINK(CONCATENATE("https://www.logobook.ru/prod_show.php?isbn=",C192),"Описание")</f>
        <v>Описание</v>
      </c>
    </row>
    <row r="193" spans="1:11" ht="15.75">
      <c r="A193" s="81">
        <v>191</v>
      </c>
      <c r="B193" s="183"/>
      <c r="C193" s="45">
        <v>9781284029543</v>
      </c>
      <c r="D193" s="43" t="s">
        <v>160</v>
      </c>
      <c r="E193" s="44" t="s">
        <v>161</v>
      </c>
      <c r="F193" s="44" t="s">
        <v>162</v>
      </c>
      <c r="G193" s="12" t="s">
        <v>356</v>
      </c>
      <c r="H193" s="111" t="s">
        <v>360</v>
      </c>
      <c r="I193" s="176">
        <v>21422</v>
      </c>
      <c r="J193" s="177">
        <v>127510</v>
      </c>
      <c r="K193" s="488" t="str">
        <f>HYPERLINK(CONCATENATE("https://www.logobook.ru/prod_show.php?isbn=",C193),"Описание")</f>
        <v>Описание</v>
      </c>
    </row>
    <row r="194" spans="1:62" ht="15.75">
      <c r="A194" s="48">
        <v>192</v>
      </c>
      <c r="B194" s="183"/>
      <c r="C194" s="237">
        <v>9780323286657</v>
      </c>
      <c r="D194" s="238" t="s">
        <v>736</v>
      </c>
      <c r="E194" s="239" t="s">
        <v>735</v>
      </c>
      <c r="F194" s="254" t="s">
        <v>55</v>
      </c>
      <c r="G194" s="286">
        <v>2015</v>
      </c>
      <c r="H194" s="241" t="s">
        <v>349</v>
      </c>
      <c r="I194" s="232">
        <v>12341</v>
      </c>
      <c r="J194" s="233">
        <v>73460</v>
      </c>
      <c r="K194" s="488" t="str">
        <f>HYPERLINK(CONCATENATE("https://www.logobook.ru/prod_show.php?isbn=",C194),"Описание")</f>
        <v>Описание</v>
      </c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  <c r="AR194" s="81"/>
      <c r="AS194" s="81"/>
      <c r="AT194" s="81"/>
      <c r="AU194" s="81"/>
      <c r="AV194" s="81"/>
      <c r="AW194" s="81"/>
      <c r="AX194" s="81"/>
      <c r="AY194" s="81"/>
      <c r="AZ194" s="81"/>
      <c r="BA194" s="81"/>
      <c r="BB194" s="81"/>
      <c r="BC194" s="81"/>
      <c r="BD194" s="81"/>
      <c r="BE194" s="81"/>
      <c r="BF194" s="81"/>
      <c r="BG194" s="81"/>
      <c r="BH194" s="81"/>
      <c r="BI194" s="81"/>
      <c r="BJ194" s="81"/>
    </row>
    <row r="195" spans="1:11" ht="15.75">
      <c r="A195" s="49">
        <v>193</v>
      </c>
      <c r="C195" s="179">
        <v>9781107040755</v>
      </c>
      <c r="D195" s="73" t="s">
        <v>1265</v>
      </c>
      <c r="E195" s="631" t="s">
        <v>1266</v>
      </c>
      <c r="F195" s="74" t="s">
        <v>95</v>
      </c>
      <c r="G195" s="107">
        <v>2016</v>
      </c>
      <c r="H195" s="542" t="s">
        <v>349</v>
      </c>
      <c r="I195" s="178">
        <v>14259</v>
      </c>
      <c r="J195" s="194">
        <v>84880</v>
      </c>
      <c r="K195" s="634" t="str">
        <f>HYPERLINK(CONCATENATE("https://www.logobook.ru/prod_show.php?isbn=",C195),"Описание")</f>
        <v>Описание</v>
      </c>
    </row>
    <row r="196" spans="2:11" ht="15">
      <c r="B196" s="327" t="s">
        <v>1447</v>
      </c>
      <c r="C196" s="346"/>
      <c r="D196" s="347"/>
      <c r="E196" s="347"/>
      <c r="F196" s="347"/>
      <c r="G196" s="347"/>
      <c r="H196" s="348"/>
      <c r="I196" s="333"/>
      <c r="J196" s="334"/>
      <c r="K196" s="489"/>
    </row>
    <row r="197" spans="2:11" ht="15">
      <c r="B197" s="353"/>
      <c r="C197" s="309">
        <v>9780323370813</v>
      </c>
      <c r="D197" s="310" t="s">
        <v>1448</v>
      </c>
      <c r="E197" s="310" t="s">
        <v>1449</v>
      </c>
      <c r="F197" s="310" t="s">
        <v>32</v>
      </c>
      <c r="G197" s="310" t="s">
        <v>351</v>
      </c>
      <c r="H197" s="313" t="s">
        <v>367</v>
      </c>
      <c r="I197" s="219">
        <v>7012</v>
      </c>
      <c r="J197" s="220">
        <v>41740</v>
      </c>
      <c r="K197" s="488" t="s">
        <v>1471</v>
      </c>
    </row>
    <row r="198" spans="2:11" ht="15">
      <c r="B198" s="353"/>
      <c r="C198" s="309">
        <v>9780323378437</v>
      </c>
      <c r="D198" s="310" t="s">
        <v>1450</v>
      </c>
      <c r="E198" s="310" t="s">
        <v>1451</v>
      </c>
      <c r="F198" s="310" t="s">
        <v>32</v>
      </c>
      <c r="G198" s="310" t="s">
        <v>346</v>
      </c>
      <c r="H198" s="313" t="s">
        <v>367</v>
      </c>
      <c r="I198" s="219">
        <v>2243</v>
      </c>
      <c r="J198" s="220">
        <v>13350</v>
      </c>
      <c r="K198" s="481" t="s">
        <v>1472</v>
      </c>
    </row>
    <row r="199" spans="2:11" ht="15">
      <c r="B199" s="353"/>
      <c r="C199" s="309">
        <v>9780323533195</v>
      </c>
      <c r="D199" s="310" t="s">
        <v>1452</v>
      </c>
      <c r="E199" s="310" t="s">
        <v>1453</v>
      </c>
      <c r="F199" s="310" t="s">
        <v>32</v>
      </c>
      <c r="G199" s="310" t="s">
        <v>352</v>
      </c>
      <c r="H199" s="313" t="s">
        <v>349</v>
      </c>
      <c r="I199" s="219">
        <v>5142</v>
      </c>
      <c r="J199" s="220">
        <v>30610</v>
      </c>
      <c r="K199" s="481" t="s">
        <v>1473</v>
      </c>
    </row>
    <row r="200" spans="2:11" ht="25.5">
      <c r="B200" s="353"/>
      <c r="C200" s="309">
        <v>9780323396455</v>
      </c>
      <c r="D200" s="310" t="s">
        <v>1454</v>
      </c>
      <c r="E200" s="310" t="s">
        <v>1455</v>
      </c>
      <c r="F200" s="310" t="s">
        <v>32</v>
      </c>
      <c r="G200" s="310" t="s">
        <v>346</v>
      </c>
      <c r="H200" s="313" t="s">
        <v>367</v>
      </c>
      <c r="I200" s="219">
        <v>6731</v>
      </c>
      <c r="J200" s="220">
        <v>40070</v>
      </c>
      <c r="K200" s="481" t="s">
        <v>1474</v>
      </c>
    </row>
    <row r="201" spans="2:11" ht="15">
      <c r="B201" s="353"/>
      <c r="C201" s="309">
        <v>9780443073991</v>
      </c>
      <c r="D201" s="310" t="s">
        <v>1456</v>
      </c>
      <c r="E201" s="310" t="s">
        <v>1457</v>
      </c>
      <c r="F201" s="310" t="s">
        <v>32</v>
      </c>
      <c r="G201" s="310" t="s">
        <v>1463</v>
      </c>
      <c r="H201" s="313" t="s">
        <v>367</v>
      </c>
      <c r="I201" s="219">
        <v>2243</v>
      </c>
      <c r="J201" s="220">
        <v>13350</v>
      </c>
      <c r="K201" s="481" t="s">
        <v>1475</v>
      </c>
    </row>
    <row r="202" spans="2:11" ht="15">
      <c r="B202" s="353"/>
      <c r="C202" s="309">
        <v>9780444521187</v>
      </c>
      <c r="D202" s="310" t="s">
        <v>1458</v>
      </c>
      <c r="E202" s="310" t="s">
        <v>1459</v>
      </c>
      <c r="F202" s="310" t="s">
        <v>32</v>
      </c>
      <c r="G202" s="310" t="s">
        <v>363</v>
      </c>
      <c r="H202" s="313" t="s">
        <v>367</v>
      </c>
      <c r="I202" s="219">
        <v>2333</v>
      </c>
      <c r="J202" s="220">
        <v>13890</v>
      </c>
      <c r="K202" s="481" t="s">
        <v>1476</v>
      </c>
    </row>
    <row r="203" spans="2:11" ht="15">
      <c r="B203" s="353"/>
      <c r="C203" s="309">
        <v>9780323427944</v>
      </c>
      <c r="D203" s="310" t="s">
        <v>1460</v>
      </c>
      <c r="E203" s="310" t="s">
        <v>1461</v>
      </c>
      <c r="F203" s="310" t="s">
        <v>32</v>
      </c>
      <c r="G203" s="310" t="s">
        <v>346</v>
      </c>
      <c r="H203" s="313" t="s">
        <v>367</v>
      </c>
      <c r="I203" s="219">
        <v>6825</v>
      </c>
      <c r="J203" s="220">
        <v>40630</v>
      </c>
      <c r="K203" s="481" t="s">
        <v>1477</v>
      </c>
    </row>
    <row r="204" spans="2:11" ht="15">
      <c r="B204" s="353"/>
      <c r="C204" s="309">
        <v>9780702075506</v>
      </c>
      <c r="D204" s="310" t="s">
        <v>1464</v>
      </c>
      <c r="E204" s="310" t="s">
        <v>1462</v>
      </c>
      <c r="F204" s="310" t="s">
        <v>32</v>
      </c>
      <c r="G204" s="310" t="s">
        <v>346</v>
      </c>
      <c r="H204" s="313" t="s">
        <v>367</v>
      </c>
      <c r="I204" s="219">
        <v>1570</v>
      </c>
      <c r="J204" s="220">
        <v>9350</v>
      </c>
      <c r="K204" s="481" t="s">
        <v>1478</v>
      </c>
    </row>
    <row r="205" spans="2:11" ht="25.5">
      <c r="B205" s="337"/>
      <c r="C205" s="369">
        <v>9780521682015</v>
      </c>
      <c r="D205" s="370" t="s">
        <v>1465</v>
      </c>
      <c r="E205" s="370" t="s">
        <v>1466</v>
      </c>
      <c r="F205" s="370" t="s">
        <v>95</v>
      </c>
      <c r="G205" s="370" t="s">
        <v>369</v>
      </c>
      <c r="H205" s="371" t="s">
        <v>367</v>
      </c>
      <c r="I205" s="342">
        <v>1796</v>
      </c>
      <c r="J205" s="343">
        <v>10690</v>
      </c>
      <c r="K205" s="481" t="s">
        <v>1479</v>
      </c>
    </row>
    <row r="206" spans="2:11" ht="25.5">
      <c r="B206" s="337"/>
      <c r="C206" s="369">
        <v>9780521606660</v>
      </c>
      <c r="D206" s="370" t="s">
        <v>1468</v>
      </c>
      <c r="E206" s="370" t="s">
        <v>1467</v>
      </c>
      <c r="F206" s="370" t="s">
        <v>95</v>
      </c>
      <c r="G206" s="370" t="s">
        <v>362</v>
      </c>
      <c r="H206" s="371" t="s">
        <v>367</v>
      </c>
      <c r="I206" s="342">
        <v>1759</v>
      </c>
      <c r="J206" s="343">
        <v>10470</v>
      </c>
      <c r="K206" s="481" t="s">
        <v>1480</v>
      </c>
    </row>
    <row r="207" spans="2:11" ht="25.5">
      <c r="B207" s="337"/>
      <c r="C207" s="369">
        <v>9781496318886</v>
      </c>
      <c r="D207" s="370" t="s">
        <v>1469</v>
      </c>
      <c r="E207" s="370" t="s">
        <v>1470</v>
      </c>
      <c r="F207" s="370" t="s">
        <v>6</v>
      </c>
      <c r="G207" s="370" t="s">
        <v>351</v>
      </c>
      <c r="H207" s="371" t="s">
        <v>367</v>
      </c>
      <c r="I207" s="342">
        <v>6584</v>
      </c>
      <c r="J207" s="343">
        <v>39190</v>
      </c>
      <c r="K207" s="481" t="s">
        <v>1481</v>
      </c>
    </row>
  </sheetData>
  <sheetProtection/>
  <hyperlinks>
    <hyperlink ref="K197" r:id="rId1" display="https://www.logobook.ru/prod_show.php?object_uid=12930842"/>
    <hyperlink ref="K198" r:id="rId2" display="https://www.logobook.ru/prod_show.php?object_uid=13142008"/>
    <hyperlink ref="K199" r:id="rId3" display="https://www.logobook.ru/prod_show.php?object_uid=14223603"/>
    <hyperlink ref="K200" r:id="rId4" display="https://www.logobook.ru/prod_show.php?object_uid=13591035"/>
    <hyperlink ref="K201" r:id="rId5" display="https://www.logobook.ru/prod_show.php?object_uid=11040721"/>
    <hyperlink ref="K202" r:id="rId6" display="https://www.logobook.ru/prod_show.php?object_uid=11090178"/>
    <hyperlink ref="K203" r:id="rId7" display="https://www.logobook.ru/prod_show.php?object_uid=13645944"/>
    <hyperlink ref="K204" r:id="rId8" display="https://www.logobook.ru/prod_show.php?object_uid=14432061"/>
    <hyperlink ref="K205" r:id="rId9" display="https://www.logobook.ru/prod_show.php?object_uid=11123084"/>
    <hyperlink ref="K206" r:id="rId10" display="https://www.logobook.ru/prod_show.php?object_uid=11032866"/>
    <hyperlink ref="K207" r:id="rId11" display="https://www.logobook.ru/prod_show.php?object_uid=12939189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24"/>
  <sheetViews>
    <sheetView zoomScalePageLayoutView="0" workbookViewId="0" topLeftCell="B109">
      <selection activeCell="J114" sqref="J114:J124"/>
    </sheetView>
  </sheetViews>
  <sheetFormatPr defaultColWidth="8.8515625" defaultRowHeight="15"/>
  <cols>
    <col min="1" max="1" width="18.8515625" style="181" customWidth="1"/>
    <col min="2" max="2" width="15.140625" style="83" customWidth="1"/>
    <col min="3" max="3" width="12.8515625" style="48" customWidth="1"/>
    <col min="4" max="4" width="53.28125" style="100" customWidth="1"/>
    <col min="5" max="5" width="16.28125" style="42" customWidth="1"/>
    <col min="6" max="6" width="10.00390625" style="42" customWidth="1"/>
    <col min="7" max="7" width="17.00390625" style="83" customWidth="1"/>
    <col min="8" max="8" width="13.421875" style="162" customWidth="1"/>
    <col min="9" max="9" width="10.421875" style="81" bestFit="1" customWidth="1"/>
    <col min="10" max="10" width="13.140625" style="81" customWidth="1"/>
    <col min="11" max="31" width="8.8515625" style="81" customWidth="1"/>
    <col min="32" max="16384" width="8.8515625" style="48" customWidth="1"/>
  </cols>
  <sheetData>
    <row r="1" spans="2:7" ht="18.75">
      <c r="B1" s="146"/>
      <c r="C1" s="81"/>
      <c r="D1" s="151" t="s">
        <v>1427</v>
      </c>
      <c r="E1" s="80"/>
      <c r="F1" s="107"/>
      <c r="G1" s="108"/>
    </row>
    <row r="2" spans="1:10" ht="15.75">
      <c r="A2" s="181" t="s">
        <v>1433</v>
      </c>
      <c r="B2" s="211" t="s">
        <v>0</v>
      </c>
      <c r="C2" s="85" t="s">
        <v>1</v>
      </c>
      <c r="D2" s="46" t="s">
        <v>2</v>
      </c>
      <c r="E2" s="403" t="s">
        <v>3</v>
      </c>
      <c r="F2" s="424" t="s">
        <v>364</v>
      </c>
      <c r="G2" s="47" t="s">
        <v>365</v>
      </c>
      <c r="H2" s="163" t="s">
        <v>504</v>
      </c>
      <c r="I2" s="163" t="s">
        <v>671</v>
      </c>
      <c r="J2" s="490" t="s">
        <v>998</v>
      </c>
    </row>
    <row r="3" spans="1:10" s="49" customFormat="1" ht="15.75">
      <c r="A3" s="182" t="s">
        <v>643</v>
      </c>
      <c r="B3" s="160"/>
      <c r="C3" s="637"/>
      <c r="D3" s="102"/>
      <c r="E3" s="50"/>
      <c r="F3" s="25"/>
      <c r="G3" s="189"/>
      <c r="H3" s="175"/>
      <c r="I3" s="70"/>
      <c r="J3" s="70"/>
    </row>
    <row r="4" spans="2:31" ht="25.5">
      <c r="B4" s="237">
        <v>9780702072130</v>
      </c>
      <c r="C4" s="229" t="s">
        <v>524</v>
      </c>
      <c r="D4" s="230" t="s">
        <v>623</v>
      </c>
      <c r="E4" s="229" t="s">
        <v>55</v>
      </c>
      <c r="F4" s="229" t="s">
        <v>352</v>
      </c>
      <c r="G4" s="231" t="s">
        <v>345</v>
      </c>
      <c r="H4" s="232">
        <v>2898</v>
      </c>
      <c r="I4" s="233">
        <v>17250</v>
      </c>
      <c r="J4" s="491" t="str">
        <f aca="true" t="shared" si="0" ref="J4:J10">HYPERLINK(CONCATENATE("https://www.logobook.ru/prod_show.php?isbn=",B4),"Описание")</f>
        <v>Описание</v>
      </c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2:36" ht="38.25">
      <c r="B5" s="237">
        <v>9780702070273</v>
      </c>
      <c r="C5" s="229" t="s">
        <v>525</v>
      </c>
      <c r="D5" s="230" t="s">
        <v>622</v>
      </c>
      <c r="E5" s="273" t="s">
        <v>55</v>
      </c>
      <c r="F5" s="229" t="s">
        <v>352</v>
      </c>
      <c r="G5" s="231" t="s">
        <v>357</v>
      </c>
      <c r="H5" s="232">
        <v>3646</v>
      </c>
      <c r="I5" s="233">
        <v>21700</v>
      </c>
      <c r="J5" s="491" t="str">
        <f t="shared" si="0"/>
        <v>Описание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31" ht="38.25">
      <c r="A6" s="181" t="s">
        <v>1177</v>
      </c>
      <c r="B6" s="552">
        <v>9780702050473</v>
      </c>
      <c r="C6" s="517" t="s">
        <v>1051</v>
      </c>
      <c r="D6" s="516" t="s">
        <v>1267</v>
      </c>
      <c r="E6" s="553" t="s">
        <v>55</v>
      </c>
      <c r="F6" s="517" t="s">
        <v>356</v>
      </c>
      <c r="G6" s="554" t="s">
        <v>345</v>
      </c>
      <c r="H6" s="518">
        <v>1490</v>
      </c>
      <c r="I6" s="519">
        <v>8870</v>
      </c>
      <c r="J6" s="491" t="str">
        <f t="shared" si="0"/>
        <v>Описание</v>
      </c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</row>
    <row r="7" spans="1:36" ht="15.75">
      <c r="A7" s="181" t="s">
        <v>1177</v>
      </c>
      <c r="B7" s="552">
        <v>9780702044595</v>
      </c>
      <c r="C7" s="517" t="s">
        <v>1268</v>
      </c>
      <c r="D7" s="516" t="s">
        <v>1269</v>
      </c>
      <c r="E7" s="553" t="s">
        <v>55</v>
      </c>
      <c r="F7" s="517" t="s">
        <v>344</v>
      </c>
      <c r="G7" s="554" t="s">
        <v>345</v>
      </c>
      <c r="H7" s="518">
        <v>1290</v>
      </c>
      <c r="I7" s="519">
        <v>7680</v>
      </c>
      <c r="J7" s="491" t="str">
        <f t="shared" si="0"/>
        <v>Описание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1" ht="51">
      <c r="A8" s="181" t="s">
        <v>1177</v>
      </c>
      <c r="B8" s="552">
        <v>9780702047299</v>
      </c>
      <c r="C8" s="517" t="s">
        <v>1270</v>
      </c>
      <c r="D8" s="516" t="s">
        <v>1271</v>
      </c>
      <c r="E8" s="553" t="s">
        <v>55</v>
      </c>
      <c r="F8" s="517" t="s">
        <v>353</v>
      </c>
      <c r="G8" s="554" t="s">
        <v>345</v>
      </c>
      <c r="H8" s="518">
        <v>990</v>
      </c>
      <c r="I8" s="519">
        <v>5890</v>
      </c>
      <c r="J8" s="491" t="str">
        <f t="shared" si="0"/>
        <v>Описание</v>
      </c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9" spans="1:31" ht="25.5">
      <c r="A9" s="181" t="s">
        <v>1177</v>
      </c>
      <c r="B9" s="552">
        <v>9780702046421</v>
      </c>
      <c r="C9" s="517" t="s">
        <v>1272</v>
      </c>
      <c r="D9" s="516" t="s">
        <v>1273</v>
      </c>
      <c r="E9" s="553" t="s">
        <v>55</v>
      </c>
      <c r="F9" s="517" t="s">
        <v>353</v>
      </c>
      <c r="G9" s="554" t="s">
        <v>345</v>
      </c>
      <c r="H9" s="518">
        <v>690</v>
      </c>
      <c r="I9" s="519">
        <v>4110</v>
      </c>
      <c r="J9" s="491" t="str">
        <f t="shared" si="0"/>
        <v>Описание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</row>
    <row r="10" spans="1:31" ht="15.75">
      <c r="A10" s="183"/>
      <c r="B10" s="274">
        <v>9780702065996</v>
      </c>
      <c r="C10" s="229" t="s">
        <v>526</v>
      </c>
      <c r="D10" s="230" t="s">
        <v>527</v>
      </c>
      <c r="E10" s="273" t="s">
        <v>55</v>
      </c>
      <c r="F10" s="229" t="s">
        <v>351</v>
      </c>
      <c r="G10" s="231" t="s">
        <v>345</v>
      </c>
      <c r="H10" s="232">
        <v>4300</v>
      </c>
      <c r="I10" s="233">
        <v>25600</v>
      </c>
      <c r="J10" s="491" t="str">
        <f t="shared" si="0"/>
        <v>Описание</v>
      </c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</row>
    <row r="11" spans="1:36" s="49" customFormat="1" ht="15.75">
      <c r="A11" s="182" t="s">
        <v>1274</v>
      </c>
      <c r="B11" s="122"/>
      <c r="D11" s="101"/>
      <c r="E11" s="50"/>
      <c r="F11" s="50"/>
      <c r="G11" s="122"/>
      <c r="H11" s="555"/>
      <c r="J11" s="70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48"/>
      <c r="AG11" s="48"/>
      <c r="AH11" s="48"/>
      <c r="AI11" s="48"/>
      <c r="AJ11" s="48"/>
    </row>
    <row r="12" spans="2:11" ht="15.75">
      <c r="B12" s="234">
        <v>9780323221481</v>
      </c>
      <c r="C12" s="229" t="s">
        <v>522</v>
      </c>
      <c r="D12" s="230" t="s">
        <v>523</v>
      </c>
      <c r="E12" s="229" t="s">
        <v>55</v>
      </c>
      <c r="F12" s="229" t="s">
        <v>356</v>
      </c>
      <c r="G12" s="231" t="s">
        <v>349</v>
      </c>
      <c r="H12" s="232">
        <v>8040</v>
      </c>
      <c r="I12" s="233">
        <v>47860</v>
      </c>
      <c r="J12" s="491" t="str">
        <f aca="true" t="shared" si="1" ref="J12:J19">HYPERLINK(CONCATENATE("https://www.logobook.ru/prod_show.php?isbn=",B12),"Описание")</f>
        <v>Описание</v>
      </c>
      <c r="K12" s="551"/>
    </row>
    <row r="13" spans="2:31" ht="15.75">
      <c r="B13" s="262">
        <v>9780702067402</v>
      </c>
      <c r="C13" s="263" t="s">
        <v>787</v>
      </c>
      <c r="D13" s="263" t="s">
        <v>777</v>
      </c>
      <c r="E13" s="269" t="s">
        <v>55</v>
      </c>
      <c r="F13" s="425" t="s">
        <v>782</v>
      </c>
      <c r="G13" s="231" t="s">
        <v>345</v>
      </c>
      <c r="H13" s="232">
        <v>2991</v>
      </c>
      <c r="I13" s="233">
        <v>17800</v>
      </c>
      <c r="J13" s="491" t="str">
        <f t="shared" si="1"/>
        <v>Описание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</row>
    <row r="14" spans="2:31" ht="15.75">
      <c r="B14" s="262">
        <v>9780702046421</v>
      </c>
      <c r="C14" s="263" t="s">
        <v>788</v>
      </c>
      <c r="D14" s="263" t="s">
        <v>778</v>
      </c>
      <c r="E14" s="269" t="s">
        <v>55</v>
      </c>
      <c r="F14" s="425" t="s">
        <v>783</v>
      </c>
      <c r="G14" s="231" t="s">
        <v>345</v>
      </c>
      <c r="H14" s="232"/>
      <c r="I14" s="233">
        <v>0</v>
      </c>
      <c r="J14" s="491" t="str">
        <f t="shared" si="1"/>
        <v>Описание</v>
      </c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</row>
    <row r="15" spans="2:31" ht="15.75">
      <c r="B15" s="262">
        <v>9780702046445</v>
      </c>
      <c r="C15" s="263" t="s">
        <v>788</v>
      </c>
      <c r="D15" s="263" t="s">
        <v>779</v>
      </c>
      <c r="E15" s="269" t="s">
        <v>55</v>
      </c>
      <c r="F15" s="425" t="s">
        <v>784</v>
      </c>
      <c r="G15" s="231" t="s">
        <v>345</v>
      </c>
      <c r="H15" s="232">
        <v>1776</v>
      </c>
      <c r="I15" s="233">
        <v>10570</v>
      </c>
      <c r="J15" s="491" t="str">
        <f t="shared" si="1"/>
        <v>Описание</v>
      </c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</row>
    <row r="16" spans="2:10" ht="15.75">
      <c r="B16" s="262">
        <v>9780729541954</v>
      </c>
      <c r="C16" s="263" t="s">
        <v>789</v>
      </c>
      <c r="D16" s="263" t="s">
        <v>780</v>
      </c>
      <c r="E16" s="269" t="s">
        <v>55</v>
      </c>
      <c r="F16" s="425" t="s">
        <v>785</v>
      </c>
      <c r="G16" s="231" t="s">
        <v>345</v>
      </c>
      <c r="H16" s="232">
        <v>4861</v>
      </c>
      <c r="I16" s="233">
        <v>28930</v>
      </c>
      <c r="J16" s="491" t="str">
        <f t="shared" si="1"/>
        <v>Описание</v>
      </c>
    </row>
    <row r="17" spans="2:10" ht="15.75">
      <c r="B17" s="262">
        <v>9780729542890</v>
      </c>
      <c r="C17" s="263" t="s">
        <v>789</v>
      </c>
      <c r="D17" s="263" t="s">
        <v>781</v>
      </c>
      <c r="E17" s="269" t="s">
        <v>55</v>
      </c>
      <c r="F17" s="425" t="s">
        <v>786</v>
      </c>
      <c r="G17" s="231" t="s">
        <v>345</v>
      </c>
      <c r="H17" s="232">
        <v>3926</v>
      </c>
      <c r="I17" s="233">
        <v>23370</v>
      </c>
      <c r="J17" s="491" t="str">
        <f t="shared" si="1"/>
        <v>Описание</v>
      </c>
    </row>
    <row r="18" spans="2:10" ht="15.75">
      <c r="B18" s="274">
        <v>9780702040924</v>
      </c>
      <c r="C18" s="229" t="s">
        <v>519</v>
      </c>
      <c r="D18" s="230" t="s">
        <v>520</v>
      </c>
      <c r="E18" s="229" t="s">
        <v>55</v>
      </c>
      <c r="F18" s="229" t="s">
        <v>344</v>
      </c>
      <c r="G18" s="231" t="s">
        <v>357</v>
      </c>
      <c r="H18" s="232">
        <v>2337</v>
      </c>
      <c r="I18" s="233">
        <v>13910</v>
      </c>
      <c r="J18" s="491" t="str">
        <f t="shared" si="1"/>
        <v>Описание</v>
      </c>
    </row>
    <row r="19" spans="2:31" ht="25.5">
      <c r="B19" s="237">
        <v>9780702069932</v>
      </c>
      <c r="C19" s="229" t="s">
        <v>521</v>
      </c>
      <c r="D19" s="230" t="s">
        <v>624</v>
      </c>
      <c r="E19" s="229" t="s">
        <v>55</v>
      </c>
      <c r="F19" s="229" t="s">
        <v>352</v>
      </c>
      <c r="G19" s="231" t="s">
        <v>357</v>
      </c>
      <c r="H19" s="232">
        <v>4861</v>
      </c>
      <c r="I19" s="233">
        <v>28930</v>
      </c>
      <c r="J19" s="491" t="str">
        <f t="shared" si="1"/>
        <v>Описание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36" s="49" customFormat="1" ht="14.25" customHeight="1">
      <c r="A20" s="182" t="s">
        <v>672</v>
      </c>
      <c r="B20" s="13"/>
      <c r="C20" s="15"/>
      <c r="D20" s="20"/>
      <c r="E20" s="9"/>
      <c r="F20" s="15"/>
      <c r="G20" s="191"/>
      <c r="H20" s="175"/>
      <c r="I20" s="188"/>
      <c r="J20" s="486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48"/>
      <c r="AG20" s="48"/>
      <c r="AH20" s="48"/>
      <c r="AI20" s="48"/>
      <c r="AJ20" s="48"/>
    </row>
    <row r="21" spans="2:10" ht="15.75">
      <c r="B21" s="473" t="s">
        <v>182</v>
      </c>
      <c r="C21" s="276" t="s">
        <v>183</v>
      </c>
      <c r="D21" s="636" t="s">
        <v>184</v>
      </c>
      <c r="E21" s="277" t="s">
        <v>19</v>
      </c>
      <c r="F21" s="275" t="s">
        <v>347</v>
      </c>
      <c r="G21" s="278" t="s">
        <v>349</v>
      </c>
      <c r="H21" s="178">
        <v>14808</v>
      </c>
      <c r="I21" s="194">
        <v>88140</v>
      </c>
      <c r="J21" s="491" t="str">
        <f aca="true" t="shared" si="2" ref="J21:J27">HYPERLINK(CONCATENATE("https://www.logobook.ru/prod_show.php?isbn=",B21),"Описание")</f>
        <v>Описание</v>
      </c>
    </row>
    <row r="22" spans="2:10" ht="15.75">
      <c r="B22" s="384">
        <v>9780729543019</v>
      </c>
      <c r="C22" s="261" t="s">
        <v>790</v>
      </c>
      <c r="D22" s="261" t="s">
        <v>672</v>
      </c>
      <c r="E22" s="279" t="s">
        <v>55</v>
      </c>
      <c r="F22" s="270">
        <v>43477</v>
      </c>
      <c r="G22" s="261" t="s">
        <v>345</v>
      </c>
      <c r="H22" s="232">
        <v>7667</v>
      </c>
      <c r="I22" s="233">
        <v>45640</v>
      </c>
      <c r="J22" s="491" t="str">
        <f t="shared" si="2"/>
        <v>Описание</v>
      </c>
    </row>
    <row r="23" spans="2:10" ht="15.75">
      <c r="B23" s="384">
        <v>9780702073052</v>
      </c>
      <c r="C23" s="261" t="s">
        <v>791</v>
      </c>
      <c r="D23" s="261" t="s">
        <v>792</v>
      </c>
      <c r="E23" s="279" t="s">
        <v>55</v>
      </c>
      <c r="F23" s="270">
        <v>43278</v>
      </c>
      <c r="G23" s="261" t="s">
        <v>345</v>
      </c>
      <c r="H23" s="232">
        <v>7386</v>
      </c>
      <c r="I23" s="233">
        <v>43960</v>
      </c>
      <c r="J23" s="491" t="str">
        <f t="shared" si="2"/>
        <v>Описание</v>
      </c>
    </row>
    <row r="24" spans="2:10" ht="15.75">
      <c r="B24" s="384">
        <v>9780323354783</v>
      </c>
      <c r="C24" s="261" t="s">
        <v>793</v>
      </c>
      <c r="D24" s="261" t="s">
        <v>794</v>
      </c>
      <c r="E24" s="279" t="s">
        <v>55</v>
      </c>
      <c r="F24" s="270">
        <v>43152</v>
      </c>
      <c r="G24" s="261" t="s">
        <v>349</v>
      </c>
      <c r="H24" s="232">
        <v>16923</v>
      </c>
      <c r="I24" s="233">
        <v>100730</v>
      </c>
      <c r="J24" s="491" t="str">
        <f t="shared" si="2"/>
        <v>Описание</v>
      </c>
    </row>
    <row r="25" spans="2:10" ht="15.75">
      <c r="B25" s="384">
        <v>9780323443746</v>
      </c>
      <c r="C25" s="261" t="s">
        <v>795</v>
      </c>
      <c r="D25" s="261" t="s">
        <v>796</v>
      </c>
      <c r="E25" s="279" t="s">
        <v>55</v>
      </c>
      <c r="F25" s="270">
        <v>43034</v>
      </c>
      <c r="G25" s="261" t="s">
        <v>345</v>
      </c>
      <c r="H25" s="232">
        <v>7105</v>
      </c>
      <c r="I25" s="233">
        <v>42290</v>
      </c>
      <c r="J25" s="491" t="str">
        <f t="shared" si="2"/>
        <v>Описание</v>
      </c>
    </row>
    <row r="26" spans="2:10" ht="15.75">
      <c r="B26" s="384">
        <v>9780323355162</v>
      </c>
      <c r="C26" s="261" t="s">
        <v>797</v>
      </c>
      <c r="D26" s="261" t="s">
        <v>798</v>
      </c>
      <c r="E26" s="279" t="s">
        <v>55</v>
      </c>
      <c r="F26" s="270">
        <v>42390</v>
      </c>
      <c r="G26" s="261" t="s">
        <v>345</v>
      </c>
      <c r="H26" s="232">
        <v>3459</v>
      </c>
      <c r="I26" s="233">
        <v>20590</v>
      </c>
      <c r="J26" s="491" t="str">
        <f t="shared" si="2"/>
        <v>Описание</v>
      </c>
    </row>
    <row r="27" spans="2:10" ht="15.75">
      <c r="B27" s="384">
        <v>9780323354790</v>
      </c>
      <c r="C27" s="261" t="s">
        <v>799</v>
      </c>
      <c r="D27" s="261" t="s">
        <v>800</v>
      </c>
      <c r="E27" s="279" t="s">
        <v>55</v>
      </c>
      <c r="F27" s="270">
        <v>42891</v>
      </c>
      <c r="G27" s="261" t="s">
        <v>801</v>
      </c>
      <c r="H27" s="232">
        <v>27675</v>
      </c>
      <c r="I27" s="233">
        <v>164730</v>
      </c>
      <c r="J27" s="491" t="str">
        <f t="shared" si="2"/>
        <v>Описание</v>
      </c>
    </row>
    <row r="28" spans="1:36" s="49" customFormat="1" ht="15.75">
      <c r="A28" s="182" t="s">
        <v>157</v>
      </c>
      <c r="B28" s="66"/>
      <c r="C28" s="91"/>
      <c r="D28" s="102"/>
      <c r="E28" s="92"/>
      <c r="F28" s="91"/>
      <c r="G28" s="124"/>
      <c r="H28" s="175"/>
      <c r="I28" s="188"/>
      <c r="J28" s="486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48"/>
      <c r="AG28" s="48"/>
      <c r="AH28" s="48"/>
      <c r="AI28" s="48"/>
      <c r="AJ28" s="48"/>
    </row>
    <row r="29" spans="1:10" ht="15.75">
      <c r="A29" s="183"/>
      <c r="B29" s="223">
        <v>9780323390828</v>
      </c>
      <c r="C29" s="388" t="s">
        <v>113</v>
      </c>
      <c r="D29" s="388" t="s">
        <v>114</v>
      </c>
      <c r="E29" s="388" t="s">
        <v>676</v>
      </c>
      <c r="F29" s="467" t="s">
        <v>347</v>
      </c>
      <c r="G29" s="389" t="s">
        <v>343</v>
      </c>
      <c r="H29" s="445">
        <v>5048</v>
      </c>
      <c r="I29" s="446">
        <v>30050</v>
      </c>
      <c r="J29" s="491" t="str">
        <f aca="true" t="shared" si="3" ref="J29:J35">HYPERLINK(CONCATENATE("https://www.logobook.ru/prod_show.php?isbn=",B29),"Описание")</f>
        <v>Описание</v>
      </c>
    </row>
    <row r="30" spans="1:10" ht="15.75">
      <c r="A30" s="183"/>
      <c r="B30" s="223">
        <v>9781118472958</v>
      </c>
      <c r="C30" s="388" t="s">
        <v>115</v>
      </c>
      <c r="D30" s="388" t="s">
        <v>190</v>
      </c>
      <c r="E30" s="388" t="s">
        <v>82</v>
      </c>
      <c r="F30" s="467" t="s">
        <v>356</v>
      </c>
      <c r="G30" s="389" t="s">
        <v>343</v>
      </c>
      <c r="H30" s="445">
        <v>4806</v>
      </c>
      <c r="I30" s="446">
        <v>28610</v>
      </c>
      <c r="J30" s="491" t="str">
        <f t="shared" si="3"/>
        <v>Описание</v>
      </c>
    </row>
    <row r="31" spans="1:31" ht="15.75">
      <c r="A31" s="183"/>
      <c r="B31" s="390">
        <v>9780702071560</v>
      </c>
      <c r="C31" s="391" t="s">
        <v>729</v>
      </c>
      <c r="D31" s="391" t="s">
        <v>1218</v>
      </c>
      <c r="E31" s="388" t="s">
        <v>730</v>
      </c>
      <c r="F31" s="467" t="s">
        <v>352</v>
      </c>
      <c r="G31" s="389" t="s">
        <v>343</v>
      </c>
      <c r="H31" s="445">
        <v>2711</v>
      </c>
      <c r="I31" s="446">
        <v>16140</v>
      </c>
      <c r="J31" s="491" t="str">
        <f t="shared" si="3"/>
        <v>Описание</v>
      </c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1:36" ht="15.75">
      <c r="A32" s="183"/>
      <c r="B32" s="385">
        <v>9780323549431</v>
      </c>
      <c r="C32" s="442" t="s">
        <v>724</v>
      </c>
      <c r="D32" s="442" t="s">
        <v>725</v>
      </c>
      <c r="E32" s="388" t="s">
        <v>55</v>
      </c>
      <c r="F32" s="456">
        <v>43525</v>
      </c>
      <c r="G32" s="389" t="s">
        <v>343</v>
      </c>
      <c r="H32" s="445">
        <v>5142</v>
      </c>
      <c r="I32" s="446">
        <v>30610</v>
      </c>
      <c r="J32" s="491" t="str">
        <f t="shared" si="3"/>
        <v>Описание</v>
      </c>
      <c r="AF32" s="103"/>
      <c r="AG32" s="103"/>
      <c r="AH32" s="103"/>
      <c r="AI32" s="103"/>
      <c r="AJ32" s="103"/>
    </row>
    <row r="33" spans="1:31" ht="15.75">
      <c r="A33" s="183"/>
      <c r="B33" s="385">
        <v>9780323479783</v>
      </c>
      <c r="C33" s="442" t="s">
        <v>724</v>
      </c>
      <c r="D33" s="442" t="s">
        <v>726</v>
      </c>
      <c r="E33" s="388" t="s">
        <v>55</v>
      </c>
      <c r="F33" s="456">
        <v>42867</v>
      </c>
      <c r="G33" s="389" t="s">
        <v>343</v>
      </c>
      <c r="H33" s="445">
        <v>6544</v>
      </c>
      <c r="I33" s="446">
        <v>38950</v>
      </c>
      <c r="J33" s="491" t="str">
        <f t="shared" si="3"/>
        <v>Описание</v>
      </c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</row>
    <row r="34" spans="1:31" ht="15.75">
      <c r="A34" s="183"/>
      <c r="B34" s="464">
        <v>9780323523240</v>
      </c>
      <c r="C34" s="448" t="s">
        <v>727</v>
      </c>
      <c r="D34" s="448" t="s">
        <v>728</v>
      </c>
      <c r="E34" s="388" t="s">
        <v>55</v>
      </c>
      <c r="F34" s="456">
        <v>42868</v>
      </c>
      <c r="G34" s="389" t="s">
        <v>343</v>
      </c>
      <c r="H34" s="445">
        <v>3365</v>
      </c>
      <c r="I34" s="446">
        <v>20030</v>
      </c>
      <c r="J34" s="491" t="str">
        <f t="shared" si="3"/>
        <v>Описание</v>
      </c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10" ht="15.75">
      <c r="A35" s="183"/>
      <c r="B35" s="548">
        <v>9781451111545</v>
      </c>
      <c r="C35" s="544" t="s">
        <v>1219</v>
      </c>
      <c r="D35" s="544" t="s">
        <v>1220</v>
      </c>
      <c r="E35" s="74" t="s">
        <v>6</v>
      </c>
      <c r="F35" s="195" t="s">
        <v>344</v>
      </c>
      <c r="G35" s="75" t="s">
        <v>343</v>
      </c>
      <c r="H35" s="566">
        <v>3187</v>
      </c>
      <c r="I35" s="545">
        <v>18970</v>
      </c>
      <c r="J35" s="491" t="str">
        <f t="shared" si="3"/>
        <v>Описание</v>
      </c>
    </row>
    <row r="36" spans="1:36" s="49" customFormat="1" ht="15.75">
      <c r="A36" s="182" t="s">
        <v>673</v>
      </c>
      <c r="B36" s="474"/>
      <c r="C36" s="25"/>
      <c r="D36" s="101"/>
      <c r="E36" s="94"/>
      <c r="F36" s="25"/>
      <c r="G36" s="189"/>
      <c r="H36" s="175"/>
      <c r="I36" s="188"/>
      <c r="J36" s="486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48"/>
      <c r="AG36" s="48"/>
      <c r="AH36" s="48"/>
      <c r="AI36" s="48"/>
      <c r="AJ36" s="48"/>
    </row>
    <row r="37" spans="1:36" s="103" customFormat="1" ht="15.75">
      <c r="A37" s="183"/>
      <c r="B37" s="252" t="s">
        <v>1275</v>
      </c>
      <c r="C37" s="286" t="s">
        <v>1047</v>
      </c>
      <c r="D37" s="630" t="s">
        <v>1048</v>
      </c>
      <c r="E37" s="254" t="s">
        <v>55</v>
      </c>
      <c r="F37" s="280" t="s">
        <v>347</v>
      </c>
      <c r="G37" s="281" t="s">
        <v>1276</v>
      </c>
      <c r="H37" s="232">
        <v>7105</v>
      </c>
      <c r="I37" s="233">
        <v>42290</v>
      </c>
      <c r="J37" s="491" t="str">
        <f>HYPERLINK(CONCATENATE("https://www.logobook.ru/prod_show.php?isbn=",B37),"Описание")</f>
        <v>Описание</v>
      </c>
      <c r="K37" s="55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48"/>
      <c r="AG37" s="48"/>
      <c r="AH37" s="48"/>
      <c r="AI37" s="48"/>
      <c r="AJ37" s="48"/>
    </row>
    <row r="38" spans="1:10" ht="15.75">
      <c r="A38" s="183"/>
      <c r="B38" s="45">
        <v>9781259644030</v>
      </c>
      <c r="C38" s="93" t="s">
        <v>1277</v>
      </c>
      <c r="D38" s="43" t="s">
        <v>1278</v>
      </c>
      <c r="E38" s="95" t="s">
        <v>19</v>
      </c>
      <c r="F38" s="12" t="s">
        <v>352</v>
      </c>
      <c r="G38" s="197" t="s">
        <v>1276</v>
      </c>
      <c r="H38" s="178">
        <v>15147</v>
      </c>
      <c r="I38" s="194">
        <v>90160</v>
      </c>
      <c r="J38" s="491" t="str">
        <f>HYPERLINK(CONCATENATE("https://www.logobook.ru/prod_show.php?isbn=",B38),"Описание")</f>
        <v>Описание</v>
      </c>
    </row>
    <row r="39" spans="1:36" s="49" customFormat="1" ht="15.75">
      <c r="A39" s="182" t="s">
        <v>189</v>
      </c>
      <c r="B39" s="474"/>
      <c r="C39" s="25"/>
      <c r="D39" s="101"/>
      <c r="E39" s="94"/>
      <c r="F39" s="25"/>
      <c r="G39" s="189"/>
      <c r="H39" s="175"/>
      <c r="I39" s="188"/>
      <c r="J39" s="486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48"/>
      <c r="AG39" s="48"/>
      <c r="AH39" s="48"/>
      <c r="AI39" s="48"/>
      <c r="AJ39" s="48"/>
    </row>
    <row r="40" spans="2:10" ht="15.75">
      <c r="B40" s="35" t="s">
        <v>185</v>
      </c>
      <c r="C40" s="88" t="s">
        <v>186</v>
      </c>
      <c r="D40" s="40" t="s">
        <v>187</v>
      </c>
      <c r="E40" s="89" t="s">
        <v>32</v>
      </c>
      <c r="F40" s="12" t="s">
        <v>351</v>
      </c>
      <c r="G40" s="192" t="s">
        <v>357</v>
      </c>
      <c r="H40" s="178">
        <v>14211</v>
      </c>
      <c r="I40" s="194">
        <v>84590</v>
      </c>
      <c r="J40" s="491" t="str">
        <f>HYPERLINK(CONCATENATE("https://www.logobook.ru/prod_show.php?isbn=",B40),"Описание")</f>
        <v>Описание</v>
      </c>
    </row>
    <row r="41" spans="1:36" s="50" customFormat="1" ht="15.75">
      <c r="A41" s="182" t="s">
        <v>642</v>
      </c>
      <c r="B41" s="68"/>
      <c r="C41" s="69"/>
      <c r="D41" s="70"/>
      <c r="E41" s="125"/>
      <c r="F41" s="25"/>
      <c r="G41" s="172"/>
      <c r="H41" s="164"/>
      <c r="I41" s="188"/>
      <c r="J41" s="486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48"/>
      <c r="AG41" s="48"/>
      <c r="AH41" s="48"/>
      <c r="AI41" s="48"/>
      <c r="AJ41" s="48"/>
    </row>
    <row r="42" spans="2:10" ht="15.75">
      <c r="B42" s="237" t="s">
        <v>96</v>
      </c>
      <c r="C42" s="238" t="s">
        <v>97</v>
      </c>
      <c r="D42" s="254" t="s">
        <v>98</v>
      </c>
      <c r="E42" s="254" t="s">
        <v>55</v>
      </c>
      <c r="F42" s="280" t="s">
        <v>356</v>
      </c>
      <c r="G42" s="253" t="s">
        <v>349</v>
      </c>
      <c r="H42" s="232">
        <v>9069</v>
      </c>
      <c r="I42" s="233">
        <v>53980</v>
      </c>
      <c r="J42" s="491" t="str">
        <f aca="true" t="shared" si="4" ref="J42:J53">HYPERLINK(CONCATENATE("https://www.logobook.ru/prod_show.php?isbn=",B42),"Описание")</f>
        <v>Описание</v>
      </c>
    </row>
    <row r="43" spans="2:36" ht="15.75">
      <c r="B43" s="237">
        <v>9780808924500</v>
      </c>
      <c r="C43" s="586" t="s">
        <v>1232</v>
      </c>
      <c r="D43" s="632" t="s">
        <v>1233</v>
      </c>
      <c r="E43" s="254" t="s">
        <v>55</v>
      </c>
      <c r="F43" s="638">
        <v>2014</v>
      </c>
      <c r="G43" s="253" t="s">
        <v>345</v>
      </c>
      <c r="H43" s="629">
        <v>5796</v>
      </c>
      <c r="I43" s="233">
        <v>34500</v>
      </c>
      <c r="J43" s="491" t="str">
        <f t="shared" si="4"/>
        <v>Описание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</row>
    <row r="44" spans="2:11" ht="15.75">
      <c r="B44" s="237">
        <v>9780323280808</v>
      </c>
      <c r="C44" s="586" t="s">
        <v>1234</v>
      </c>
      <c r="D44" s="254" t="s">
        <v>1235</v>
      </c>
      <c r="E44" s="254" t="s">
        <v>55</v>
      </c>
      <c r="F44" s="638">
        <v>2014</v>
      </c>
      <c r="G44" s="253" t="s">
        <v>345</v>
      </c>
      <c r="H44" s="629">
        <v>3085</v>
      </c>
      <c r="I44" s="233">
        <v>18360</v>
      </c>
      <c r="J44" s="491" t="str">
        <f t="shared" si="4"/>
        <v>Описание</v>
      </c>
      <c r="K44" s="551"/>
    </row>
    <row r="45" spans="1:10" ht="15.75">
      <c r="A45" s="183"/>
      <c r="B45" s="237" t="s">
        <v>102</v>
      </c>
      <c r="C45" s="238" t="s">
        <v>103</v>
      </c>
      <c r="D45" s="254" t="s">
        <v>104</v>
      </c>
      <c r="E45" s="254" t="s">
        <v>55</v>
      </c>
      <c r="F45" s="280" t="s">
        <v>356</v>
      </c>
      <c r="G45" s="253" t="s">
        <v>345</v>
      </c>
      <c r="H45" s="232">
        <v>4300</v>
      </c>
      <c r="I45" s="233">
        <v>25600</v>
      </c>
      <c r="J45" s="491" t="str">
        <f t="shared" si="4"/>
        <v>Описание</v>
      </c>
    </row>
    <row r="46" spans="2:11" ht="15.75">
      <c r="B46" s="237">
        <v>9780323220897</v>
      </c>
      <c r="C46" s="238" t="s">
        <v>516</v>
      </c>
      <c r="D46" s="254" t="s">
        <v>517</v>
      </c>
      <c r="E46" s="254" t="s">
        <v>55</v>
      </c>
      <c r="F46" s="280" t="s">
        <v>353</v>
      </c>
      <c r="G46" s="253" t="s">
        <v>345</v>
      </c>
      <c r="H46" s="232">
        <v>4674</v>
      </c>
      <c r="I46" s="233">
        <v>27820</v>
      </c>
      <c r="J46" s="491" t="str">
        <f t="shared" si="4"/>
        <v>Описание</v>
      </c>
      <c r="K46" s="551"/>
    </row>
    <row r="47" spans="2:36" ht="15.75">
      <c r="B47" s="237">
        <v>9780323476683</v>
      </c>
      <c r="C47" s="238" t="s">
        <v>1236</v>
      </c>
      <c r="D47" s="254" t="s">
        <v>1237</v>
      </c>
      <c r="E47" s="254" t="s">
        <v>55</v>
      </c>
      <c r="F47" s="280" t="s">
        <v>352</v>
      </c>
      <c r="G47" s="253" t="s">
        <v>345</v>
      </c>
      <c r="H47" s="232">
        <v>5516</v>
      </c>
      <c r="I47" s="233">
        <v>32830</v>
      </c>
      <c r="J47" s="491" t="str">
        <f t="shared" si="4"/>
        <v>Описание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</row>
    <row r="48" spans="2:31" ht="15.75">
      <c r="B48" s="237">
        <v>9780702072055</v>
      </c>
      <c r="C48" s="238" t="s">
        <v>1238</v>
      </c>
      <c r="D48" s="254" t="s">
        <v>1239</v>
      </c>
      <c r="E48" s="254" t="s">
        <v>55</v>
      </c>
      <c r="F48" s="280" t="s">
        <v>352</v>
      </c>
      <c r="G48" s="253" t="s">
        <v>345</v>
      </c>
      <c r="H48" s="232">
        <v>2898</v>
      </c>
      <c r="I48" s="233">
        <v>17250</v>
      </c>
      <c r="J48" s="491" t="str">
        <f t="shared" si="4"/>
        <v>Описание</v>
      </c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</row>
    <row r="49" spans="2:31" ht="15.75">
      <c r="B49" s="237">
        <v>9780702072116</v>
      </c>
      <c r="C49" s="238" t="s">
        <v>1242</v>
      </c>
      <c r="D49" s="254" t="s">
        <v>1243</v>
      </c>
      <c r="E49" s="254" t="s">
        <v>55</v>
      </c>
      <c r="F49" s="280" t="s">
        <v>675</v>
      </c>
      <c r="G49" s="253" t="s">
        <v>345</v>
      </c>
      <c r="H49" s="232">
        <v>3365</v>
      </c>
      <c r="I49" s="233">
        <v>20030</v>
      </c>
      <c r="J49" s="491" t="str">
        <f t="shared" si="4"/>
        <v>Описание</v>
      </c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2:10" ht="15.75">
      <c r="B50" s="237">
        <v>9780323353175</v>
      </c>
      <c r="C50" s="238" t="s">
        <v>97</v>
      </c>
      <c r="D50" s="254" t="s">
        <v>1244</v>
      </c>
      <c r="E50" s="254" t="s">
        <v>55</v>
      </c>
      <c r="F50" s="280" t="s">
        <v>346</v>
      </c>
      <c r="G50" s="253" t="s">
        <v>349</v>
      </c>
      <c r="H50" s="232">
        <v>6451</v>
      </c>
      <c r="I50" s="233">
        <v>38400</v>
      </c>
      <c r="J50" s="491" t="str">
        <f t="shared" si="4"/>
        <v>Описание</v>
      </c>
    </row>
    <row r="51" spans="2:31" ht="15.75">
      <c r="B51" s="237">
        <v>9780323480543</v>
      </c>
      <c r="C51" s="238" t="s">
        <v>515</v>
      </c>
      <c r="D51" s="254" t="s">
        <v>1245</v>
      </c>
      <c r="E51" s="254" t="s">
        <v>55</v>
      </c>
      <c r="F51" s="280" t="s">
        <v>346</v>
      </c>
      <c r="G51" s="253" t="s">
        <v>345</v>
      </c>
      <c r="H51" s="232">
        <v>3646</v>
      </c>
      <c r="I51" s="233">
        <v>21700</v>
      </c>
      <c r="J51" s="491" t="str">
        <f t="shared" si="4"/>
        <v>Описание</v>
      </c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1:10" ht="15.75">
      <c r="A52" s="183"/>
      <c r="B52" s="179">
        <v>9781496350329</v>
      </c>
      <c r="C52" s="73" t="s">
        <v>1240</v>
      </c>
      <c r="D52" s="74" t="s">
        <v>1241</v>
      </c>
      <c r="E52" s="74" t="s">
        <v>6</v>
      </c>
      <c r="F52" s="195" t="s">
        <v>352</v>
      </c>
      <c r="G52" s="173" t="s">
        <v>345</v>
      </c>
      <c r="H52" s="178">
        <v>7002</v>
      </c>
      <c r="I52" s="194">
        <v>41680</v>
      </c>
      <c r="J52" s="491" t="str">
        <f t="shared" si="4"/>
        <v>Описание</v>
      </c>
    </row>
    <row r="53" spans="1:10" ht="15.75">
      <c r="A53" s="183"/>
      <c r="B53" s="45">
        <v>9781451183900</v>
      </c>
      <c r="C53" s="43" t="s">
        <v>99</v>
      </c>
      <c r="D53" s="44" t="s">
        <v>100</v>
      </c>
      <c r="E53" s="44" t="s">
        <v>6</v>
      </c>
      <c r="F53" s="12" t="s">
        <v>356</v>
      </c>
      <c r="G53" s="111" t="s">
        <v>349</v>
      </c>
      <c r="H53" s="176">
        <v>10555</v>
      </c>
      <c r="I53" s="177">
        <v>62830</v>
      </c>
      <c r="J53" s="491" t="str">
        <f t="shared" si="4"/>
        <v>Описание</v>
      </c>
    </row>
    <row r="54" spans="1:36" s="49" customFormat="1" ht="15.75">
      <c r="A54" s="185" t="s">
        <v>167</v>
      </c>
      <c r="B54" s="148"/>
      <c r="C54" s="55"/>
      <c r="E54" s="121"/>
      <c r="F54" s="469"/>
      <c r="G54" s="172"/>
      <c r="H54" s="175"/>
      <c r="I54" s="188"/>
      <c r="J54" s="486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103"/>
      <c r="AG54" s="103"/>
      <c r="AH54" s="103"/>
      <c r="AI54" s="103"/>
      <c r="AJ54" s="103"/>
    </row>
    <row r="55" spans="2:10" ht="15.75">
      <c r="B55" s="45">
        <v>9781259251443</v>
      </c>
      <c r="C55" s="43" t="s">
        <v>518</v>
      </c>
      <c r="D55" s="44" t="s">
        <v>1246</v>
      </c>
      <c r="E55" s="44" t="s">
        <v>19</v>
      </c>
      <c r="F55" s="12" t="s">
        <v>356</v>
      </c>
      <c r="G55" s="111" t="s">
        <v>345</v>
      </c>
      <c r="H55" s="176">
        <v>3172</v>
      </c>
      <c r="I55" s="177">
        <v>18880</v>
      </c>
      <c r="J55" s="491" t="str">
        <f aca="true" t="shared" si="5" ref="J55:J62">HYPERLINK(CONCATENATE("https://www.logobook.ru/prod_show.php?isbn=",B55),"Описание")</f>
        <v>Описание</v>
      </c>
    </row>
    <row r="56" spans="2:36" ht="15.75">
      <c r="B56" s="386">
        <v>9780323583473</v>
      </c>
      <c r="C56" s="392" t="s">
        <v>755</v>
      </c>
      <c r="D56" s="392" t="s">
        <v>167</v>
      </c>
      <c r="E56" s="254" t="s">
        <v>55</v>
      </c>
      <c r="F56" s="459">
        <v>43187</v>
      </c>
      <c r="G56" s="392" t="s">
        <v>349</v>
      </c>
      <c r="H56" s="232">
        <v>10566</v>
      </c>
      <c r="I56" s="233">
        <v>62890</v>
      </c>
      <c r="J56" s="491" t="str">
        <f t="shared" si="5"/>
        <v>Описание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</row>
    <row r="57" spans="2:10" ht="15.75">
      <c r="B57" s="386">
        <v>9780323354097</v>
      </c>
      <c r="C57" s="392" t="s">
        <v>756</v>
      </c>
      <c r="D57" s="392" t="s">
        <v>757</v>
      </c>
      <c r="E57" s="254" t="s">
        <v>55</v>
      </c>
      <c r="F57" s="459">
        <v>42508</v>
      </c>
      <c r="G57" s="392" t="s">
        <v>345</v>
      </c>
      <c r="H57" s="232">
        <v>8975</v>
      </c>
      <c r="I57" s="233">
        <v>53420</v>
      </c>
      <c r="J57" s="491" t="str">
        <f t="shared" si="5"/>
        <v>Описание</v>
      </c>
    </row>
    <row r="58" spans="2:10" ht="15.75">
      <c r="B58" s="386">
        <v>9780323354813</v>
      </c>
      <c r="C58" s="392" t="s">
        <v>758</v>
      </c>
      <c r="D58" s="392" t="s">
        <v>167</v>
      </c>
      <c r="E58" s="254" t="s">
        <v>55</v>
      </c>
      <c r="F58" s="459">
        <v>43202</v>
      </c>
      <c r="G58" s="392" t="s">
        <v>345</v>
      </c>
      <c r="H58" s="232">
        <v>10192</v>
      </c>
      <c r="I58" s="233">
        <v>60670</v>
      </c>
      <c r="J58" s="491" t="str">
        <f t="shared" si="5"/>
        <v>Описание</v>
      </c>
    </row>
    <row r="59" spans="2:10" ht="15.75">
      <c r="B59" s="386">
        <v>9780323370455</v>
      </c>
      <c r="C59" s="392" t="s">
        <v>756</v>
      </c>
      <c r="D59" s="392" t="s">
        <v>759</v>
      </c>
      <c r="E59" s="254" t="s">
        <v>55</v>
      </c>
      <c r="F59" s="459">
        <v>42513</v>
      </c>
      <c r="G59" s="392" t="s">
        <v>345</v>
      </c>
      <c r="H59" s="232">
        <v>2804</v>
      </c>
      <c r="I59" s="233">
        <v>16690</v>
      </c>
      <c r="J59" s="491" t="str">
        <f t="shared" si="5"/>
        <v>Описание</v>
      </c>
    </row>
    <row r="60" spans="2:10" ht="15.75">
      <c r="B60" s="386">
        <v>9780323444293</v>
      </c>
      <c r="C60" s="392" t="s">
        <v>758</v>
      </c>
      <c r="D60" s="392" t="s">
        <v>760</v>
      </c>
      <c r="E60" s="254" t="s">
        <v>55</v>
      </c>
      <c r="F60" s="459">
        <v>43187</v>
      </c>
      <c r="G60" s="392" t="s">
        <v>345</v>
      </c>
      <c r="H60" s="232">
        <v>3365</v>
      </c>
      <c r="I60" s="233">
        <v>20030</v>
      </c>
      <c r="J60" s="491" t="str">
        <f t="shared" si="5"/>
        <v>Описание</v>
      </c>
    </row>
    <row r="61" spans="2:10" ht="15.75">
      <c r="B61" s="386">
        <v>9780323413091</v>
      </c>
      <c r="C61" s="392" t="s">
        <v>755</v>
      </c>
      <c r="D61" s="392" t="s">
        <v>760</v>
      </c>
      <c r="E61" s="254" t="s">
        <v>55</v>
      </c>
      <c r="F61" s="459">
        <v>43203</v>
      </c>
      <c r="G61" s="392" t="s">
        <v>345</v>
      </c>
      <c r="H61" s="232">
        <v>3365</v>
      </c>
      <c r="I61" s="233">
        <v>20030</v>
      </c>
      <c r="J61" s="491" t="str">
        <f t="shared" si="5"/>
        <v>Описание</v>
      </c>
    </row>
    <row r="62" spans="1:10" ht="15.75">
      <c r="A62" s="257"/>
      <c r="B62" s="392"/>
      <c r="C62" s="392"/>
      <c r="D62" s="256"/>
      <c r="E62" s="254"/>
      <c r="F62" s="286"/>
      <c r="G62" s="240"/>
      <c r="H62" s="232"/>
      <c r="I62" s="233"/>
      <c r="J62" s="485" t="str">
        <f t="shared" si="5"/>
        <v>Описание</v>
      </c>
    </row>
    <row r="63" spans="1:36" s="49" customFormat="1" ht="15.75">
      <c r="A63" s="182" t="s">
        <v>266</v>
      </c>
      <c r="B63" s="474"/>
      <c r="C63" s="25"/>
      <c r="D63" s="105"/>
      <c r="E63" s="25"/>
      <c r="F63" s="25"/>
      <c r="G63" s="189"/>
      <c r="H63" s="164"/>
      <c r="I63" s="188"/>
      <c r="J63" s="486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48"/>
      <c r="AG63" s="48"/>
      <c r="AH63" s="48"/>
      <c r="AI63" s="48"/>
      <c r="AJ63" s="48"/>
    </row>
    <row r="64" spans="1:10" ht="15.75">
      <c r="A64" s="183"/>
      <c r="B64" s="192" t="s">
        <v>179</v>
      </c>
      <c r="C64" s="89" t="s">
        <v>180</v>
      </c>
      <c r="D64" s="96" t="s">
        <v>181</v>
      </c>
      <c r="E64" s="88" t="s">
        <v>6</v>
      </c>
      <c r="F64" s="97" t="s">
        <v>353</v>
      </c>
      <c r="G64" s="192" t="s">
        <v>343</v>
      </c>
      <c r="H64" s="178">
        <v>3919</v>
      </c>
      <c r="I64" s="194">
        <v>23330</v>
      </c>
      <c r="J64" s="491" t="str">
        <f aca="true" t="shared" si="6" ref="J64:J75">HYPERLINK(CONCATENATE("https://www.logobook.ru/prod_show.php?isbn=",B64),"Описание")</f>
        <v>Описание</v>
      </c>
    </row>
    <row r="65" spans="1:10" ht="15.75">
      <c r="A65" s="183"/>
      <c r="B65" s="384">
        <v>9780702073694</v>
      </c>
      <c r="C65" s="261" t="s">
        <v>807</v>
      </c>
      <c r="D65" s="261" t="s">
        <v>808</v>
      </c>
      <c r="E65" s="279" t="s">
        <v>55</v>
      </c>
      <c r="F65" s="270">
        <v>43479</v>
      </c>
      <c r="G65" s="261" t="s">
        <v>345</v>
      </c>
      <c r="H65" s="259">
        <v>3178</v>
      </c>
      <c r="I65" s="260">
        <v>18920</v>
      </c>
      <c r="J65" s="491" t="str">
        <f t="shared" si="6"/>
        <v>Описание</v>
      </c>
    </row>
    <row r="66" spans="1:31" ht="15.75">
      <c r="A66" s="183"/>
      <c r="B66" s="384">
        <v>9780323498258</v>
      </c>
      <c r="C66" s="261" t="s">
        <v>809</v>
      </c>
      <c r="D66" s="261" t="s">
        <v>810</v>
      </c>
      <c r="E66" s="279" t="s">
        <v>55</v>
      </c>
      <c r="F66" s="270">
        <v>43381</v>
      </c>
      <c r="G66" s="261" t="s">
        <v>345</v>
      </c>
      <c r="H66" s="259">
        <v>3459</v>
      </c>
      <c r="I66" s="260">
        <v>20590</v>
      </c>
      <c r="J66" s="491" t="str">
        <f t="shared" si="6"/>
        <v>Описание</v>
      </c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</row>
    <row r="67" spans="1:31" ht="15.75">
      <c r="A67" s="183"/>
      <c r="B67" s="384">
        <v>9780323510387</v>
      </c>
      <c r="C67" s="261" t="s">
        <v>811</v>
      </c>
      <c r="D67" s="261" t="s">
        <v>812</v>
      </c>
      <c r="E67" s="279" t="s">
        <v>55</v>
      </c>
      <c r="F67" s="270">
        <v>43379</v>
      </c>
      <c r="G67" s="261" t="s">
        <v>345</v>
      </c>
      <c r="H67" s="259">
        <v>3459</v>
      </c>
      <c r="I67" s="260">
        <v>20590</v>
      </c>
      <c r="J67" s="491" t="str">
        <f t="shared" si="6"/>
        <v>Описание</v>
      </c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</row>
    <row r="68" spans="1:31" ht="15.75">
      <c r="A68" s="183"/>
      <c r="B68" s="384">
        <v>9780702072888</v>
      </c>
      <c r="C68" s="261" t="s">
        <v>813</v>
      </c>
      <c r="D68" s="261" t="s">
        <v>814</v>
      </c>
      <c r="E68" s="279" t="s">
        <v>55</v>
      </c>
      <c r="F68" s="270">
        <v>42852</v>
      </c>
      <c r="G68" s="261" t="s">
        <v>345</v>
      </c>
      <c r="H68" s="259">
        <v>2524</v>
      </c>
      <c r="I68" s="260">
        <v>15020</v>
      </c>
      <c r="J68" s="491" t="str">
        <f t="shared" si="6"/>
        <v>Описание</v>
      </c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</row>
    <row r="69" spans="1:36" ht="15.75">
      <c r="A69" s="183"/>
      <c r="B69" s="384">
        <v>9780702072925</v>
      </c>
      <c r="C69" s="261" t="s">
        <v>815</v>
      </c>
      <c r="D69" s="261" t="s">
        <v>816</v>
      </c>
      <c r="E69" s="279" t="s">
        <v>55</v>
      </c>
      <c r="F69" s="270">
        <v>42803</v>
      </c>
      <c r="G69" s="261" t="s">
        <v>345</v>
      </c>
      <c r="H69" s="259">
        <v>2524</v>
      </c>
      <c r="I69" s="260">
        <v>15020</v>
      </c>
      <c r="J69" s="491" t="str">
        <f t="shared" si="6"/>
        <v>Описание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</row>
    <row r="70" spans="1:31" ht="15.75">
      <c r="A70" s="183"/>
      <c r="B70" s="384">
        <v>9780323529051</v>
      </c>
      <c r="C70" s="261" t="s">
        <v>817</v>
      </c>
      <c r="D70" s="261" t="s">
        <v>818</v>
      </c>
      <c r="E70" s="279" t="s">
        <v>55</v>
      </c>
      <c r="F70" s="270">
        <v>43211</v>
      </c>
      <c r="G70" s="261" t="s">
        <v>345</v>
      </c>
      <c r="H70" s="259">
        <v>3459</v>
      </c>
      <c r="I70" s="260">
        <v>20590</v>
      </c>
      <c r="J70" s="491" t="str">
        <f t="shared" si="6"/>
        <v>Описание</v>
      </c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</row>
    <row r="71" spans="1:31" ht="15.75">
      <c r="A71" s="183"/>
      <c r="B71" s="261" t="s">
        <v>625</v>
      </c>
      <c r="C71" s="261" t="s">
        <v>178</v>
      </c>
      <c r="D71" s="261" t="s">
        <v>819</v>
      </c>
      <c r="E71" s="279" t="s">
        <v>55</v>
      </c>
      <c r="F71" s="270">
        <v>43234</v>
      </c>
      <c r="G71" s="261" t="s">
        <v>345</v>
      </c>
      <c r="H71" s="259">
        <v>6731</v>
      </c>
      <c r="I71" s="260">
        <v>40070</v>
      </c>
      <c r="J71" s="491" t="str">
        <f t="shared" si="6"/>
        <v>Описание</v>
      </c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</row>
    <row r="72" spans="1:10" ht="15.75">
      <c r="A72" s="183"/>
      <c r="B72" s="384">
        <v>9780729542517</v>
      </c>
      <c r="C72" s="261" t="s">
        <v>820</v>
      </c>
      <c r="D72" s="261" t="s">
        <v>821</v>
      </c>
      <c r="E72" s="279" t="s">
        <v>55</v>
      </c>
      <c r="F72" s="270">
        <v>43032</v>
      </c>
      <c r="G72" s="261" t="s">
        <v>345</v>
      </c>
      <c r="H72" s="259">
        <v>5890</v>
      </c>
      <c r="I72" s="260">
        <v>35060</v>
      </c>
      <c r="J72" s="491" t="str">
        <f t="shared" si="6"/>
        <v>Описание</v>
      </c>
    </row>
    <row r="73" spans="1:10" ht="15.75">
      <c r="A73" s="183"/>
      <c r="B73" s="384">
        <v>9780723438687</v>
      </c>
      <c r="C73" s="261" t="s">
        <v>823</v>
      </c>
      <c r="D73" s="261" t="s">
        <v>824</v>
      </c>
      <c r="E73" s="279" t="s">
        <v>55</v>
      </c>
      <c r="F73" s="270">
        <v>42016</v>
      </c>
      <c r="G73" s="261" t="s">
        <v>345</v>
      </c>
      <c r="H73" s="259">
        <v>3272</v>
      </c>
      <c r="I73" s="260">
        <v>19480</v>
      </c>
      <c r="J73" s="491" t="str">
        <f t="shared" si="6"/>
        <v>Описание</v>
      </c>
    </row>
    <row r="74" spans="1:10" ht="15.75">
      <c r="A74" s="183"/>
      <c r="B74" s="284" t="s">
        <v>1279</v>
      </c>
      <c r="C74" s="279" t="s">
        <v>1070</v>
      </c>
      <c r="D74" s="290" t="s">
        <v>1284</v>
      </c>
      <c r="E74" s="279" t="s">
        <v>55</v>
      </c>
      <c r="F74" s="282" t="s">
        <v>1280</v>
      </c>
      <c r="G74" s="284" t="s">
        <v>1276</v>
      </c>
      <c r="H74" s="259">
        <v>7573</v>
      </c>
      <c r="I74" s="260">
        <v>45080</v>
      </c>
      <c r="J74" s="491" t="str">
        <f t="shared" si="6"/>
        <v>Описание</v>
      </c>
    </row>
    <row r="75" spans="1:36" ht="15.75">
      <c r="A75" s="183"/>
      <c r="B75" s="556" t="s">
        <v>1281</v>
      </c>
      <c r="C75" s="279" t="s">
        <v>1070</v>
      </c>
      <c r="D75" s="290" t="s">
        <v>1283</v>
      </c>
      <c r="E75" s="279" t="s">
        <v>55</v>
      </c>
      <c r="F75" s="282" t="s">
        <v>1282</v>
      </c>
      <c r="G75" s="284" t="s">
        <v>1276</v>
      </c>
      <c r="H75" s="557">
        <v>14118</v>
      </c>
      <c r="I75" s="558">
        <v>84040</v>
      </c>
      <c r="J75" s="491" t="str">
        <f t="shared" si="6"/>
        <v>Описание</v>
      </c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</row>
    <row r="76" spans="1:36" s="49" customFormat="1" ht="15.75">
      <c r="A76" s="182" t="s">
        <v>188</v>
      </c>
      <c r="B76" s="431"/>
      <c r="C76" s="98"/>
      <c r="D76" s="106"/>
      <c r="E76" s="94"/>
      <c r="F76" s="94"/>
      <c r="G76" s="99"/>
      <c r="H76" s="164"/>
      <c r="I76" s="188"/>
      <c r="J76" s="486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48"/>
      <c r="AG76" s="48"/>
      <c r="AH76" s="48"/>
      <c r="AI76" s="48"/>
      <c r="AJ76" s="48"/>
    </row>
    <row r="77" spans="1:10" ht="51">
      <c r="A77" s="183"/>
      <c r="B77" s="45">
        <v>9781260288179</v>
      </c>
      <c r="C77" s="3" t="s">
        <v>536</v>
      </c>
      <c r="D77" s="2" t="s">
        <v>621</v>
      </c>
      <c r="E77" s="3" t="s">
        <v>19</v>
      </c>
      <c r="F77" s="3" t="s">
        <v>346</v>
      </c>
      <c r="G77" s="190" t="s">
        <v>345</v>
      </c>
      <c r="H77" s="178">
        <v>3396</v>
      </c>
      <c r="I77" s="194">
        <v>20210</v>
      </c>
      <c r="J77" s="491" t="str">
        <f aca="true" t="shared" si="7" ref="J77:J88">HYPERLINK(CONCATENATE("https://www.logobook.ru/prod_show.php?isbn=",B77),"Описание")</f>
        <v>Описание</v>
      </c>
    </row>
    <row r="78" spans="1:10" ht="15.75">
      <c r="A78" s="183"/>
      <c r="B78" s="384">
        <v>9780702073441</v>
      </c>
      <c r="C78" s="261" t="s">
        <v>761</v>
      </c>
      <c r="D78" s="261" t="s">
        <v>762</v>
      </c>
      <c r="E78" s="396" t="s">
        <v>55</v>
      </c>
      <c r="F78" s="270">
        <v>43444</v>
      </c>
      <c r="G78" s="261" t="s">
        <v>345</v>
      </c>
      <c r="H78" s="259">
        <v>3178</v>
      </c>
      <c r="I78" s="233">
        <v>18920</v>
      </c>
      <c r="J78" s="491" t="str">
        <f t="shared" si="7"/>
        <v>Описание</v>
      </c>
    </row>
    <row r="79" spans="1:10" ht="15.75">
      <c r="A79" s="183"/>
      <c r="B79" s="384">
        <v>9780702074486</v>
      </c>
      <c r="C79" s="261" t="s">
        <v>763</v>
      </c>
      <c r="D79" s="261" t="s">
        <v>177</v>
      </c>
      <c r="E79" s="396" t="s">
        <v>55</v>
      </c>
      <c r="F79" s="270">
        <v>43476</v>
      </c>
      <c r="G79" s="261" t="s">
        <v>345</v>
      </c>
      <c r="H79" s="259">
        <v>5703</v>
      </c>
      <c r="I79" s="233">
        <v>33950</v>
      </c>
      <c r="J79" s="491" t="str">
        <f t="shared" si="7"/>
        <v>Описание</v>
      </c>
    </row>
    <row r="80" spans="1:10" ht="15.75">
      <c r="A80" s="183"/>
      <c r="B80" s="384">
        <v>9780723438519</v>
      </c>
      <c r="C80" s="261" t="s">
        <v>764</v>
      </c>
      <c r="D80" s="261" t="s">
        <v>765</v>
      </c>
      <c r="E80" s="396" t="s">
        <v>55</v>
      </c>
      <c r="F80" s="270">
        <v>42016</v>
      </c>
      <c r="G80" s="261" t="s">
        <v>345</v>
      </c>
      <c r="H80" s="259">
        <v>3272</v>
      </c>
      <c r="I80" s="233">
        <v>19480</v>
      </c>
      <c r="J80" s="491" t="str">
        <f t="shared" si="7"/>
        <v>Описание</v>
      </c>
    </row>
    <row r="81" spans="1:10" ht="15.75">
      <c r="A81" s="183"/>
      <c r="B81" s="384">
        <v>9780702073281</v>
      </c>
      <c r="C81" s="261" t="s">
        <v>766</v>
      </c>
      <c r="D81" s="261" t="s">
        <v>267</v>
      </c>
      <c r="E81" s="396" t="s">
        <v>55</v>
      </c>
      <c r="F81" s="270">
        <v>43241</v>
      </c>
      <c r="G81" s="261" t="s">
        <v>345</v>
      </c>
      <c r="H81" s="259">
        <v>5703</v>
      </c>
      <c r="I81" s="233">
        <v>33950</v>
      </c>
      <c r="J81" s="491" t="str">
        <f t="shared" si="7"/>
        <v>Описание</v>
      </c>
    </row>
    <row r="82" spans="1:31" ht="15.75">
      <c r="A82" s="183"/>
      <c r="B82" s="384">
        <v>9780702071676</v>
      </c>
      <c r="C82" s="261" t="s">
        <v>769</v>
      </c>
      <c r="D82" s="261" t="s">
        <v>770</v>
      </c>
      <c r="E82" s="396" t="s">
        <v>55</v>
      </c>
      <c r="F82" s="270">
        <v>42951</v>
      </c>
      <c r="G82" s="261" t="s">
        <v>345</v>
      </c>
      <c r="H82" s="259">
        <v>6451</v>
      </c>
      <c r="I82" s="233">
        <v>38400</v>
      </c>
      <c r="J82" s="491" t="str">
        <f t="shared" si="7"/>
        <v>Описание</v>
      </c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</row>
    <row r="83" spans="1:10" ht="15.75">
      <c r="A83" s="183"/>
      <c r="B83" s="384">
        <v>9780323476522</v>
      </c>
      <c r="C83" s="261" t="s">
        <v>771</v>
      </c>
      <c r="D83" s="261" t="s">
        <v>772</v>
      </c>
      <c r="E83" s="396" t="s">
        <v>55</v>
      </c>
      <c r="F83" s="270">
        <v>43315</v>
      </c>
      <c r="G83" s="261" t="s">
        <v>345</v>
      </c>
      <c r="H83" s="259">
        <v>6357</v>
      </c>
      <c r="I83" s="233">
        <v>37840</v>
      </c>
      <c r="J83" s="491" t="str">
        <f t="shared" si="7"/>
        <v>Описание</v>
      </c>
    </row>
    <row r="84" spans="1:36" ht="15.75">
      <c r="A84" s="183"/>
      <c r="B84" s="261" t="s">
        <v>773</v>
      </c>
      <c r="C84" s="261" t="s">
        <v>543</v>
      </c>
      <c r="D84" s="261" t="s">
        <v>544</v>
      </c>
      <c r="E84" s="396" t="s">
        <v>55</v>
      </c>
      <c r="F84" s="270">
        <v>43070</v>
      </c>
      <c r="G84" s="261" t="s">
        <v>345</v>
      </c>
      <c r="H84" s="232">
        <v>5983</v>
      </c>
      <c r="I84" s="233">
        <v>35610</v>
      </c>
      <c r="J84" s="491" t="str">
        <f t="shared" si="7"/>
        <v>Описание</v>
      </c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</row>
    <row r="85" spans="1:31" ht="38.25">
      <c r="A85" s="183"/>
      <c r="B85" s="234">
        <v>9780702071676</v>
      </c>
      <c r="C85" s="229" t="s">
        <v>541</v>
      </c>
      <c r="D85" s="230" t="s">
        <v>542</v>
      </c>
      <c r="E85" s="229" t="s">
        <v>55</v>
      </c>
      <c r="F85" s="229" t="s">
        <v>346</v>
      </c>
      <c r="G85" s="231" t="s">
        <v>345</v>
      </c>
      <c r="H85" s="232">
        <v>6451</v>
      </c>
      <c r="I85" s="233">
        <v>38400</v>
      </c>
      <c r="J85" s="491" t="str">
        <f t="shared" si="7"/>
        <v>Описание</v>
      </c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</row>
    <row r="86" spans="1:31" ht="25.5">
      <c r="A86" s="183"/>
      <c r="B86" s="234" t="s">
        <v>537</v>
      </c>
      <c r="C86" s="229" t="s">
        <v>538</v>
      </c>
      <c r="D86" s="230" t="s">
        <v>539</v>
      </c>
      <c r="E86" s="229" t="s">
        <v>55</v>
      </c>
      <c r="F86" s="229" t="s">
        <v>356</v>
      </c>
      <c r="G86" s="231" t="s">
        <v>345</v>
      </c>
      <c r="H86" s="232">
        <v>3365</v>
      </c>
      <c r="I86" s="233">
        <v>20030</v>
      </c>
      <c r="J86" s="491" t="str">
        <f t="shared" si="7"/>
        <v>Описание</v>
      </c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</row>
    <row r="87" spans="1:10" ht="15.75">
      <c r="A87" s="183"/>
      <c r="B87" s="234">
        <v>9788131248867</v>
      </c>
      <c r="C87" s="229" t="s">
        <v>540</v>
      </c>
      <c r="D87" s="230" t="s">
        <v>1285</v>
      </c>
      <c r="E87" s="229" t="s">
        <v>389</v>
      </c>
      <c r="F87" s="229">
        <v>2017</v>
      </c>
      <c r="G87" s="231" t="s">
        <v>345</v>
      </c>
      <c r="H87" s="232">
        <v>3682</v>
      </c>
      <c r="I87" s="233">
        <v>21920</v>
      </c>
      <c r="J87" s="491" t="str">
        <f t="shared" si="7"/>
        <v>Описание</v>
      </c>
    </row>
    <row r="88" spans="1:31" ht="15.75">
      <c r="A88" s="183"/>
      <c r="B88" s="252" t="s">
        <v>175</v>
      </c>
      <c r="C88" s="286" t="s">
        <v>176</v>
      </c>
      <c r="D88" s="243" t="s">
        <v>177</v>
      </c>
      <c r="E88" s="229" t="s">
        <v>55</v>
      </c>
      <c r="F88" s="280" t="s">
        <v>347</v>
      </c>
      <c r="G88" s="281" t="s">
        <v>345</v>
      </c>
      <c r="H88" s="232">
        <v>3646</v>
      </c>
      <c r="I88" s="233">
        <v>21700</v>
      </c>
      <c r="J88" s="491" t="str">
        <f t="shared" si="7"/>
        <v>Описание</v>
      </c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  <row r="89" spans="1:10" s="49" customFormat="1" ht="15.75">
      <c r="A89" s="182" t="s">
        <v>204</v>
      </c>
      <c r="B89" s="474"/>
      <c r="C89" s="25"/>
      <c r="D89" s="105"/>
      <c r="E89" s="25"/>
      <c r="F89" s="25"/>
      <c r="G89" s="189"/>
      <c r="H89" s="175"/>
      <c r="I89" s="188"/>
      <c r="J89" s="486"/>
    </row>
    <row r="90" spans="2:10" ht="25.5">
      <c r="B90" s="1">
        <v>9781284089233</v>
      </c>
      <c r="C90" s="3" t="s">
        <v>509</v>
      </c>
      <c r="D90" s="2" t="s">
        <v>510</v>
      </c>
      <c r="E90" s="3" t="s">
        <v>162</v>
      </c>
      <c r="F90" s="3" t="s">
        <v>351</v>
      </c>
      <c r="G90" s="190" t="s">
        <v>349</v>
      </c>
      <c r="H90" s="178">
        <v>5073</v>
      </c>
      <c r="I90" s="194">
        <v>30200</v>
      </c>
      <c r="J90" s="491" t="str">
        <f>HYPERLINK(CONCATENATE("https://www.logobook.ru/prod_show.php?isbn=",B90),"Описание")</f>
        <v>Описание</v>
      </c>
    </row>
    <row r="91" spans="1:36" s="49" customFormat="1" ht="15.75">
      <c r="A91" s="182" t="s">
        <v>197</v>
      </c>
      <c r="B91" s="475"/>
      <c r="C91" s="15"/>
      <c r="D91" s="14"/>
      <c r="E91" s="15"/>
      <c r="F91" s="38"/>
      <c r="G91" s="191"/>
      <c r="H91" s="175"/>
      <c r="I91" s="188"/>
      <c r="J91" s="486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  <c r="AB91" s="81"/>
      <c r="AC91" s="81"/>
      <c r="AD91" s="81"/>
      <c r="AE91" s="81"/>
      <c r="AF91" s="81"/>
      <c r="AG91" s="81"/>
      <c r="AH91" s="81"/>
      <c r="AI91" s="81"/>
      <c r="AJ91" s="81"/>
    </row>
    <row r="92" spans="2:36" ht="14.25" customHeight="1">
      <c r="B92" s="287">
        <v>9780323328074</v>
      </c>
      <c r="C92" s="235" t="s">
        <v>233</v>
      </c>
      <c r="D92" s="235" t="s">
        <v>512</v>
      </c>
      <c r="E92" s="229" t="s">
        <v>55</v>
      </c>
      <c r="F92" s="427" t="s">
        <v>347</v>
      </c>
      <c r="G92" s="231" t="s">
        <v>345</v>
      </c>
      <c r="H92" s="288">
        <v>4020</v>
      </c>
      <c r="I92" s="289">
        <v>23930</v>
      </c>
      <c r="J92" s="491" t="str">
        <f aca="true" t="shared" si="8" ref="J92:J97">HYPERLINK(CONCATENATE("https://www.logobook.ru/prod_show.php?isbn=",B92),"Описание")</f>
        <v>Описание</v>
      </c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</row>
    <row r="93" spans="1:10" ht="15.75">
      <c r="A93" s="183"/>
      <c r="B93" s="283">
        <v>9788131242483</v>
      </c>
      <c r="C93" s="258" t="s">
        <v>513</v>
      </c>
      <c r="D93" s="258" t="s">
        <v>514</v>
      </c>
      <c r="E93" s="269" t="s">
        <v>389</v>
      </c>
      <c r="F93" s="269">
        <v>2016</v>
      </c>
      <c r="G93" s="264" t="s">
        <v>349</v>
      </c>
      <c r="H93" s="265">
        <v>3682</v>
      </c>
      <c r="I93" s="233">
        <v>21920</v>
      </c>
      <c r="J93" s="491" t="str">
        <f t="shared" si="8"/>
        <v>Описание</v>
      </c>
    </row>
    <row r="94" spans="1:10" ht="15.75">
      <c r="A94" s="183"/>
      <c r="B94" s="384">
        <v>9780323567299</v>
      </c>
      <c r="C94" s="261" t="s">
        <v>802</v>
      </c>
      <c r="D94" s="261" t="s">
        <v>803</v>
      </c>
      <c r="E94" s="269" t="s">
        <v>55</v>
      </c>
      <c r="F94" s="270">
        <v>43556</v>
      </c>
      <c r="G94" s="264" t="s">
        <v>345</v>
      </c>
      <c r="H94" s="265">
        <v>4207</v>
      </c>
      <c r="I94" s="233">
        <v>25040</v>
      </c>
      <c r="J94" s="491" t="str">
        <f t="shared" si="8"/>
        <v>Описание</v>
      </c>
    </row>
    <row r="95" spans="1:31" ht="15.75">
      <c r="A95" s="183"/>
      <c r="B95" s="384">
        <v>9780702071669</v>
      </c>
      <c r="C95" s="261" t="s">
        <v>805</v>
      </c>
      <c r="D95" s="261" t="s">
        <v>806</v>
      </c>
      <c r="E95" s="269" t="s">
        <v>55</v>
      </c>
      <c r="F95" s="270">
        <v>43070</v>
      </c>
      <c r="G95" s="264" t="s">
        <v>345</v>
      </c>
      <c r="H95" s="265">
        <v>4020</v>
      </c>
      <c r="I95" s="233">
        <v>23930</v>
      </c>
      <c r="J95" s="491" t="str">
        <f t="shared" si="8"/>
        <v>Описание</v>
      </c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</row>
    <row r="96" spans="2:36" ht="15.75">
      <c r="B96" s="559">
        <v>9780071627085</v>
      </c>
      <c r="C96" s="560" t="s">
        <v>1286</v>
      </c>
      <c r="D96" s="560" t="s">
        <v>1287</v>
      </c>
      <c r="E96" s="561" t="s">
        <v>19</v>
      </c>
      <c r="F96" s="18" t="s">
        <v>342</v>
      </c>
      <c r="G96" s="371" t="s">
        <v>345</v>
      </c>
      <c r="H96" s="342">
        <v>8150</v>
      </c>
      <c r="I96" s="194">
        <v>48510</v>
      </c>
      <c r="J96" s="491" t="str">
        <f t="shared" si="8"/>
        <v>Описание</v>
      </c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</row>
    <row r="97" spans="2:10" ht="25.5">
      <c r="B97" s="559">
        <v>9783131403612</v>
      </c>
      <c r="C97" s="560" t="s">
        <v>1288</v>
      </c>
      <c r="D97" s="560" t="s">
        <v>1289</v>
      </c>
      <c r="E97" s="561" t="s">
        <v>467</v>
      </c>
      <c r="F97" s="18" t="s">
        <v>362</v>
      </c>
      <c r="G97" s="371" t="s">
        <v>345</v>
      </c>
      <c r="H97" s="342">
        <v>2337</v>
      </c>
      <c r="I97" s="194">
        <v>13910</v>
      </c>
      <c r="J97" s="491" t="str">
        <f t="shared" si="8"/>
        <v>Описание</v>
      </c>
    </row>
    <row r="98" spans="1:36" s="49" customFormat="1" ht="15.75">
      <c r="A98" s="182" t="s">
        <v>306</v>
      </c>
      <c r="B98" s="475"/>
      <c r="C98" s="15"/>
      <c r="D98" s="14"/>
      <c r="E98" s="15"/>
      <c r="F98" s="38"/>
      <c r="G98" s="191"/>
      <c r="H98" s="175"/>
      <c r="I98" s="188"/>
      <c r="J98" s="486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48"/>
      <c r="AG98" s="48"/>
      <c r="AH98" s="48"/>
      <c r="AI98" s="48"/>
      <c r="AJ98" s="48"/>
    </row>
    <row r="99" spans="1:10" ht="15.75">
      <c r="A99" s="183"/>
      <c r="B99" s="5">
        <v>9781138031647</v>
      </c>
      <c r="C99" s="18" t="s">
        <v>553</v>
      </c>
      <c r="D99" s="17" t="s">
        <v>1291</v>
      </c>
      <c r="E99" s="18" t="s">
        <v>11</v>
      </c>
      <c r="F99" s="18" t="s">
        <v>352</v>
      </c>
      <c r="G99" s="190" t="s">
        <v>345</v>
      </c>
      <c r="H99" s="178">
        <v>5015</v>
      </c>
      <c r="I99" s="194">
        <v>29850</v>
      </c>
      <c r="J99" s="491" t="str">
        <f aca="true" t="shared" si="9" ref="J99:J108">HYPERLINK(CONCATENATE("https://www.logobook.ru/prod_show.php?isbn=",B99),"Описание")</f>
        <v>Описание</v>
      </c>
    </row>
    <row r="100" spans="1:31" ht="15.75">
      <c r="A100" s="183"/>
      <c r="B100" s="234">
        <v>9780702063091</v>
      </c>
      <c r="C100" s="229" t="s">
        <v>1072</v>
      </c>
      <c r="D100" s="230" t="s">
        <v>1292</v>
      </c>
      <c r="E100" s="229" t="s">
        <v>32</v>
      </c>
      <c r="F100" s="229" t="s">
        <v>351</v>
      </c>
      <c r="G100" s="231" t="s">
        <v>345</v>
      </c>
      <c r="H100" s="232">
        <v>1869</v>
      </c>
      <c r="I100" s="233">
        <v>11130</v>
      </c>
      <c r="J100" s="491" t="str">
        <f t="shared" si="9"/>
        <v>Описание</v>
      </c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</row>
    <row r="101" spans="1:10" ht="25.5">
      <c r="A101" s="183"/>
      <c r="B101" s="5">
        <v>9781975106652</v>
      </c>
      <c r="C101" s="18" t="s">
        <v>1074</v>
      </c>
      <c r="D101" s="17" t="s">
        <v>1075</v>
      </c>
      <c r="E101" s="18" t="s">
        <v>6</v>
      </c>
      <c r="F101" s="18" t="s">
        <v>352</v>
      </c>
      <c r="G101" s="190" t="s">
        <v>345</v>
      </c>
      <c r="H101" s="178">
        <v>5847</v>
      </c>
      <c r="I101" s="194">
        <v>34800</v>
      </c>
      <c r="J101" s="491" t="str">
        <f t="shared" si="9"/>
        <v>Описание</v>
      </c>
    </row>
    <row r="102" spans="1:10" ht="15.75">
      <c r="A102" s="183"/>
      <c r="B102" s="234">
        <v>9788131237953</v>
      </c>
      <c r="C102" s="229" t="s">
        <v>554</v>
      </c>
      <c r="D102" s="230" t="s">
        <v>555</v>
      </c>
      <c r="E102" s="229" t="s">
        <v>389</v>
      </c>
      <c r="F102" s="229">
        <v>2014</v>
      </c>
      <c r="G102" s="231" t="s">
        <v>345</v>
      </c>
      <c r="H102" s="232">
        <v>4187</v>
      </c>
      <c r="I102" s="233">
        <v>24920</v>
      </c>
      <c r="J102" s="491" t="str">
        <f t="shared" si="9"/>
        <v>Описание</v>
      </c>
    </row>
    <row r="103" spans="2:10" ht="15.75">
      <c r="B103" s="237">
        <v>9780702073212</v>
      </c>
      <c r="C103" s="229" t="s">
        <v>545</v>
      </c>
      <c r="D103" s="230" t="s">
        <v>620</v>
      </c>
      <c r="E103" s="229" t="s">
        <v>55</v>
      </c>
      <c r="F103" s="229" t="s">
        <v>352</v>
      </c>
      <c r="G103" s="231" t="s">
        <v>345</v>
      </c>
      <c r="H103" s="232">
        <v>2243</v>
      </c>
      <c r="I103" s="233">
        <v>13350</v>
      </c>
      <c r="J103" s="491" t="str">
        <f t="shared" si="9"/>
        <v>Описание</v>
      </c>
    </row>
    <row r="104" spans="1:10" ht="25.5">
      <c r="A104" s="183"/>
      <c r="B104" s="6">
        <v>9780199608911</v>
      </c>
      <c r="C104" s="8" t="s">
        <v>532</v>
      </c>
      <c r="D104" s="7" t="s">
        <v>550</v>
      </c>
      <c r="E104" s="3" t="s">
        <v>627</v>
      </c>
      <c r="F104" s="8" t="s">
        <v>346</v>
      </c>
      <c r="G104" s="190" t="s">
        <v>373</v>
      </c>
      <c r="H104" s="178">
        <v>3434</v>
      </c>
      <c r="I104" s="194">
        <v>20440</v>
      </c>
      <c r="J104" s="491" t="str">
        <f t="shared" si="9"/>
        <v>Описание</v>
      </c>
    </row>
    <row r="105" spans="1:36" s="103" customFormat="1" ht="25.5">
      <c r="A105" s="183"/>
      <c r="B105" s="234">
        <v>9780323394734</v>
      </c>
      <c r="C105" s="229" t="s">
        <v>533</v>
      </c>
      <c r="D105" s="230" t="s">
        <v>534</v>
      </c>
      <c r="E105" s="229" t="s">
        <v>32</v>
      </c>
      <c r="F105" s="229" t="s">
        <v>346</v>
      </c>
      <c r="G105" s="231" t="s">
        <v>618</v>
      </c>
      <c r="H105" s="232">
        <v>8975</v>
      </c>
      <c r="I105" s="233">
        <v>53420</v>
      </c>
      <c r="J105" s="491" t="str">
        <f t="shared" si="9"/>
        <v>Описание</v>
      </c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48"/>
      <c r="AG105" s="48"/>
      <c r="AH105" s="48"/>
      <c r="AI105" s="48"/>
      <c r="AJ105" s="48"/>
    </row>
    <row r="106" spans="1:10" ht="25.5">
      <c r="A106" s="198"/>
      <c r="B106" s="463">
        <v>9780323394741</v>
      </c>
      <c r="C106" s="229" t="s">
        <v>533</v>
      </c>
      <c r="D106" s="291" t="s">
        <v>535</v>
      </c>
      <c r="E106" s="229" t="s">
        <v>32</v>
      </c>
      <c r="F106" s="280" t="s">
        <v>346</v>
      </c>
      <c r="G106" s="231" t="s">
        <v>345</v>
      </c>
      <c r="H106" s="232">
        <v>3646</v>
      </c>
      <c r="I106" s="233">
        <v>21700</v>
      </c>
      <c r="J106" s="491" t="str">
        <f t="shared" si="9"/>
        <v>Описание</v>
      </c>
    </row>
    <row r="107" spans="1:31" ht="25.5">
      <c r="A107" s="183"/>
      <c r="B107" s="234">
        <v>9780702068584</v>
      </c>
      <c r="C107" s="229" t="s">
        <v>551</v>
      </c>
      <c r="D107" s="230" t="s">
        <v>552</v>
      </c>
      <c r="E107" s="229" t="s">
        <v>626</v>
      </c>
      <c r="F107" s="229" t="s">
        <v>346</v>
      </c>
      <c r="G107" s="231" t="s">
        <v>619</v>
      </c>
      <c r="H107" s="232">
        <v>3459</v>
      </c>
      <c r="I107" s="233">
        <v>20590</v>
      </c>
      <c r="J107" s="491" t="str">
        <f t="shared" si="9"/>
        <v>Описание</v>
      </c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</row>
    <row r="108" spans="1:10" ht="76.5">
      <c r="A108" s="183"/>
      <c r="B108" s="234">
        <v>9780323401623</v>
      </c>
      <c r="C108" s="229" t="s">
        <v>548</v>
      </c>
      <c r="D108" s="230" t="s">
        <v>549</v>
      </c>
      <c r="E108" s="229" t="s">
        <v>626</v>
      </c>
      <c r="F108" s="229" t="s">
        <v>351</v>
      </c>
      <c r="G108" s="231" t="s">
        <v>349</v>
      </c>
      <c r="H108" s="232">
        <v>8695</v>
      </c>
      <c r="I108" s="233">
        <v>51760</v>
      </c>
      <c r="J108" s="491" t="str">
        <f t="shared" si="9"/>
        <v>Описание</v>
      </c>
    </row>
    <row r="109" spans="1:36" s="49" customFormat="1" ht="15.75">
      <c r="A109" s="182" t="s">
        <v>1290</v>
      </c>
      <c r="B109" s="51"/>
      <c r="C109" s="33"/>
      <c r="D109" s="32"/>
      <c r="E109" s="37"/>
      <c r="F109" s="33"/>
      <c r="G109" s="193"/>
      <c r="H109" s="175"/>
      <c r="I109" s="188"/>
      <c r="J109" s="486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48"/>
      <c r="AG109" s="48"/>
      <c r="AH109" s="48"/>
      <c r="AI109" s="48"/>
      <c r="AJ109" s="48"/>
    </row>
    <row r="110" spans="1:36" s="81" customFormat="1" ht="15.75">
      <c r="A110" s="183"/>
      <c r="B110" s="565">
        <v>9781138295186</v>
      </c>
      <c r="C110" s="562" t="s">
        <v>1085</v>
      </c>
      <c r="D110" s="563" t="s">
        <v>1086</v>
      </c>
      <c r="E110" s="564" t="s">
        <v>11</v>
      </c>
      <c r="F110" s="562" t="s">
        <v>352</v>
      </c>
      <c r="G110" s="190" t="s">
        <v>345</v>
      </c>
      <c r="H110" s="178">
        <v>4074</v>
      </c>
      <c r="I110" s="194">
        <v>24250</v>
      </c>
      <c r="J110" s="491" t="str">
        <f>HYPERLINK(CONCATENATE("https://www.logobook.ru/prod_show.php?isbn=",B110),"Описание")</f>
        <v>Описание</v>
      </c>
      <c r="AF110" s="48"/>
      <c r="AG110" s="48"/>
      <c r="AH110" s="48"/>
      <c r="AI110" s="48"/>
      <c r="AJ110" s="48"/>
    </row>
    <row r="111" spans="2:36" ht="25.5">
      <c r="B111" s="1">
        <v>9781496308702</v>
      </c>
      <c r="C111" s="3" t="s">
        <v>528</v>
      </c>
      <c r="D111" s="2" t="s">
        <v>529</v>
      </c>
      <c r="E111" s="3" t="s">
        <v>6</v>
      </c>
      <c r="F111" s="3" t="s">
        <v>347</v>
      </c>
      <c r="G111" s="190" t="s">
        <v>345</v>
      </c>
      <c r="H111" s="178">
        <v>6479</v>
      </c>
      <c r="I111" s="194">
        <v>38570</v>
      </c>
      <c r="J111" s="491" t="str">
        <f>HYPERLINK(CONCATENATE("https://www.logobook.ru/prod_show.php?isbn=",B111),"Описание")</f>
        <v>Описание</v>
      </c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</row>
    <row r="112" spans="1:36" ht="25.5">
      <c r="A112" s="183"/>
      <c r="B112" s="45">
        <v>9781496354044</v>
      </c>
      <c r="C112" s="3" t="s">
        <v>530</v>
      </c>
      <c r="D112" s="2" t="s">
        <v>531</v>
      </c>
      <c r="E112" s="3" t="s">
        <v>6</v>
      </c>
      <c r="F112" s="3" t="s">
        <v>346</v>
      </c>
      <c r="G112" s="190" t="s">
        <v>345</v>
      </c>
      <c r="H112" s="178">
        <v>5643</v>
      </c>
      <c r="I112" s="194">
        <v>33590</v>
      </c>
      <c r="J112" s="491" t="str">
        <f>HYPERLINK(CONCATENATE("https://www.logobook.ru/prod_show.php?isbn=",B112),"Описание")</f>
        <v>Описание</v>
      </c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</row>
    <row r="113" spans="1:10" ht="15">
      <c r="A113" s="327" t="s">
        <v>1447</v>
      </c>
      <c r="B113" s="346"/>
      <c r="C113" s="347"/>
      <c r="D113" s="347"/>
      <c r="E113" s="347"/>
      <c r="F113" s="347"/>
      <c r="G113" s="348"/>
      <c r="H113" s="333"/>
      <c r="I113" s="334"/>
      <c r="J113" s="489"/>
    </row>
    <row r="114" spans="1:10" ht="25.5">
      <c r="A114" s="353"/>
      <c r="B114" s="309">
        <v>9780323370813</v>
      </c>
      <c r="C114" s="310" t="s">
        <v>1448</v>
      </c>
      <c r="D114" s="310" t="s">
        <v>1449</v>
      </c>
      <c r="E114" s="310" t="s">
        <v>32</v>
      </c>
      <c r="F114" s="310" t="s">
        <v>351</v>
      </c>
      <c r="G114" s="313" t="s">
        <v>367</v>
      </c>
      <c r="H114" s="219">
        <v>7012</v>
      </c>
      <c r="I114" s="220">
        <v>41740</v>
      </c>
      <c r="J114" s="488" t="s">
        <v>1471</v>
      </c>
    </row>
    <row r="115" spans="1:10" ht="25.5">
      <c r="A115" s="353"/>
      <c r="B115" s="309">
        <v>9780323378437</v>
      </c>
      <c r="C115" s="310" t="s">
        <v>1450</v>
      </c>
      <c r="D115" s="310" t="s">
        <v>1451</v>
      </c>
      <c r="E115" s="310" t="s">
        <v>32</v>
      </c>
      <c r="F115" s="310" t="s">
        <v>346</v>
      </c>
      <c r="G115" s="313" t="s">
        <v>367</v>
      </c>
      <c r="H115" s="219">
        <v>2243</v>
      </c>
      <c r="I115" s="220">
        <v>13350</v>
      </c>
      <c r="J115" s="481" t="s">
        <v>1472</v>
      </c>
    </row>
    <row r="116" spans="1:10" ht="25.5">
      <c r="A116" s="353"/>
      <c r="B116" s="309">
        <v>9780323533195</v>
      </c>
      <c r="C116" s="310" t="s">
        <v>1452</v>
      </c>
      <c r="D116" s="310" t="s">
        <v>1453</v>
      </c>
      <c r="E116" s="310" t="s">
        <v>32</v>
      </c>
      <c r="F116" s="310" t="s">
        <v>352</v>
      </c>
      <c r="G116" s="313" t="s">
        <v>349</v>
      </c>
      <c r="H116" s="219">
        <v>5142</v>
      </c>
      <c r="I116" s="220">
        <v>30610</v>
      </c>
      <c r="J116" s="481" t="s">
        <v>1473</v>
      </c>
    </row>
    <row r="117" spans="1:10" ht="51">
      <c r="A117" s="353"/>
      <c r="B117" s="309">
        <v>9780323396455</v>
      </c>
      <c r="C117" s="310" t="s">
        <v>1454</v>
      </c>
      <c r="D117" s="310" t="s">
        <v>1455</v>
      </c>
      <c r="E117" s="310" t="s">
        <v>32</v>
      </c>
      <c r="F117" s="310" t="s">
        <v>346</v>
      </c>
      <c r="G117" s="313" t="s">
        <v>367</v>
      </c>
      <c r="H117" s="219">
        <v>6731</v>
      </c>
      <c r="I117" s="220">
        <v>40070</v>
      </c>
      <c r="J117" s="481" t="s">
        <v>1474</v>
      </c>
    </row>
    <row r="118" spans="1:10" ht="25.5">
      <c r="A118" s="353"/>
      <c r="B118" s="309">
        <v>9780443073991</v>
      </c>
      <c r="C118" s="310" t="s">
        <v>1456</v>
      </c>
      <c r="D118" s="310" t="s">
        <v>1457</v>
      </c>
      <c r="E118" s="310" t="s">
        <v>32</v>
      </c>
      <c r="F118" s="310" t="s">
        <v>1463</v>
      </c>
      <c r="G118" s="313" t="s">
        <v>367</v>
      </c>
      <c r="H118" s="219">
        <v>2243</v>
      </c>
      <c r="I118" s="220">
        <v>13350</v>
      </c>
      <c r="J118" s="481" t="s">
        <v>1475</v>
      </c>
    </row>
    <row r="119" spans="1:10" ht="15">
      <c r="A119" s="353"/>
      <c r="B119" s="309">
        <v>9780444521187</v>
      </c>
      <c r="C119" s="310" t="s">
        <v>1458</v>
      </c>
      <c r="D119" s="310" t="s">
        <v>1459</v>
      </c>
      <c r="E119" s="310" t="s">
        <v>32</v>
      </c>
      <c r="F119" s="310" t="s">
        <v>363</v>
      </c>
      <c r="G119" s="313" t="s">
        <v>367</v>
      </c>
      <c r="H119" s="219">
        <v>2333</v>
      </c>
      <c r="I119" s="220">
        <v>13890</v>
      </c>
      <c r="J119" s="481" t="s">
        <v>1476</v>
      </c>
    </row>
    <row r="120" spans="1:10" ht="25.5">
      <c r="A120" s="353"/>
      <c r="B120" s="309">
        <v>9780323427944</v>
      </c>
      <c r="C120" s="310" t="s">
        <v>1460</v>
      </c>
      <c r="D120" s="310" t="s">
        <v>1461</v>
      </c>
      <c r="E120" s="310" t="s">
        <v>32</v>
      </c>
      <c r="F120" s="310" t="s">
        <v>346</v>
      </c>
      <c r="G120" s="313" t="s">
        <v>367</v>
      </c>
      <c r="H120" s="219">
        <v>6825</v>
      </c>
      <c r="I120" s="220">
        <v>40630</v>
      </c>
      <c r="J120" s="481" t="s">
        <v>1477</v>
      </c>
    </row>
    <row r="121" spans="1:10" ht="15">
      <c r="A121" s="353"/>
      <c r="B121" s="309">
        <v>9780702075506</v>
      </c>
      <c r="C121" s="310" t="s">
        <v>1464</v>
      </c>
      <c r="D121" s="310" t="s">
        <v>1462</v>
      </c>
      <c r="E121" s="310" t="s">
        <v>32</v>
      </c>
      <c r="F121" s="310" t="s">
        <v>346</v>
      </c>
      <c r="G121" s="313" t="s">
        <v>367</v>
      </c>
      <c r="H121" s="219">
        <v>1570</v>
      </c>
      <c r="I121" s="220">
        <v>9350</v>
      </c>
      <c r="J121" s="481" t="s">
        <v>1478</v>
      </c>
    </row>
    <row r="122" spans="1:10" ht="38.25">
      <c r="A122" s="337"/>
      <c r="B122" s="369">
        <v>9780521682015</v>
      </c>
      <c r="C122" s="370" t="s">
        <v>1465</v>
      </c>
      <c r="D122" s="370" t="s">
        <v>1466</v>
      </c>
      <c r="E122" s="370" t="s">
        <v>95</v>
      </c>
      <c r="F122" s="370" t="s">
        <v>369</v>
      </c>
      <c r="G122" s="371" t="s">
        <v>367</v>
      </c>
      <c r="H122" s="342">
        <v>1796</v>
      </c>
      <c r="I122" s="343">
        <v>10690</v>
      </c>
      <c r="J122" s="481" t="s">
        <v>1479</v>
      </c>
    </row>
    <row r="123" spans="1:10" ht="25.5">
      <c r="A123" s="337"/>
      <c r="B123" s="369">
        <v>9780521606660</v>
      </c>
      <c r="C123" s="370" t="s">
        <v>1468</v>
      </c>
      <c r="D123" s="370" t="s">
        <v>1467</v>
      </c>
      <c r="E123" s="370" t="s">
        <v>95</v>
      </c>
      <c r="F123" s="370" t="s">
        <v>362</v>
      </c>
      <c r="G123" s="371" t="s">
        <v>367</v>
      </c>
      <c r="H123" s="342">
        <v>1759</v>
      </c>
      <c r="I123" s="343">
        <v>10470</v>
      </c>
      <c r="J123" s="481" t="s">
        <v>1480</v>
      </c>
    </row>
    <row r="124" spans="1:10" ht="38.25">
      <c r="A124" s="337"/>
      <c r="B124" s="369">
        <v>9781496318886</v>
      </c>
      <c r="C124" s="370" t="s">
        <v>1469</v>
      </c>
      <c r="D124" s="370" t="s">
        <v>1470</v>
      </c>
      <c r="E124" s="370" t="s">
        <v>6</v>
      </c>
      <c r="F124" s="370" t="s">
        <v>351</v>
      </c>
      <c r="G124" s="371" t="s">
        <v>367</v>
      </c>
      <c r="H124" s="342">
        <v>6584</v>
      </c>
      <c r="I124" s="343">
        <v>39190</v>
      </c>
      <c r="J124" s="481" t="s">
        <v>1481</v>
      </c>
    </row>
  </sheetData>
  <sheetProtection/>
  <hyperlinks>
    <hyperlink ref="J114" r:id="rId1" display="https://www.logobook.ru/prod_show.php?object_uid=12930842"/>
    <hyperlink ref="J115" r:id="rId2" display="https://www.logobook.ru/prod_show.php?object_uid=13142008"/>
    <hyperlink ref="J116" r:id="rId3" display="https://www.logobook.ru/prod_show.php?object_uid=14223603"/>
    <hyperlink ref="J117" r:id="rId4" display="https://www.logobook.ru/prod_show.php?object_uid=13591035"/>
    <hyperlink ref="J118" r:id="rId5" display="https://www.logobook.ru/prod_show.php?object_uid=11040721"/>
    <hyperlink ref="J119" r:id="rId6" display="https://www.logobook.ru/prod_show.php?object_uid=11090178"/>
    <hyperlink ref="J120" r:id="rId7" display="https://www.logobook.ru/prod_show.php?object_uid=13645944"/>
    <hyperlink ref="J121" r:id="rId8" display="https://www.logobook.ru/prod_show.php?object_uid=14432061"/>
    <hyperlink ref="J122" r:id="rId9" display="https://www.logobook.ru/prod_show.php?object_uid=11123084"/>
    <hyperlink ref="J123" r:id="rId10" display="https://www.logobook.ru/prod_show.php?object_uid=11032866"/>
    <hyperlink ref="J124" r:id="rId11" display="https://www.logobook.ru/prod_show.php?object_uid=12939189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98"/>
  <sheetViews>
    <sheetView zoomScalePageLayoutView="0" workbookViewId="0" topLeftCell="A286">
      <selection activeCell="J288" sqref="J288:J298"/>
    </sheetView>
  </sheetViews>
  <sheetFormatPr defaultColWidth="8.8515625" defaultRowHeight="15"/>
  <cols>
    <col min="1" max="1" width="17.00390625" style="187" customWidth="1"/>
    <col min="2" max="2" width="16.28125" style="83" customWidth="1"/>
    <col min="3" max="3" width="13.57421875" style="48" customWidth="1"/>
    <col min="4" max="4" width="43.140625" style="48" customWidth="1"/>
    <col min="5" max="5" width="12.7109375" style="42" customWidth="1"/>
    <col min="6" max="6" width="10.28125" style="42" customWidth="1"/>
    <col min="7" max="7" width="13.140625" style="83" customWidth="1"/>
    <col min="8" max="8" width="10.140625" style="161" customWidth="1"/>
    <col min="9" max="9" width="13.00390625" style="48" customWidth="1"/>
    <col min="10" max="10" width="12.7109375" style="48" customWidth="1"/>
    <col min="11" max="16384" width="8.8515625" style="48" customWidth="1"/>
  </cols>
  <sheetData>
    <row r="1" spans="2:7" ht="18.75">
      <c r="B1" s="146"/>
      <c r="C1" s="81"/>
      <c r="D1" s="152" t="s">
        <v>1428</v>
      </c>
      <c r="E1" s="415"/>
      <c r="F1" s="423"/>
      <c r="G1" s="429"/>
    </row>
    <row r="2" spans="1:10" ht="14.25">
      <c r="A2" s="187" t="s">
        <v>1433</v>
      </c>
      <c r="B2" s="211" t="s">
        <v>0</v>
      </c>
      <c r="C2" s="85" t="s">
        <v>1</v>
      </c>
      <c r="D2" s="46" t="s">
        <v>2</v>
      </c>
      <c r="E2" s="403" t="s">
        <v>3</v>
      </c>
      <c r="F2" s="424" t="s">
        <v>364</v>
      </c>
      <c r="G2" s="46" t="s">
        <v>365</v>
      </c>
      <c r="H2" s="163" t="s">
        <v>504</v>
      </c>
      <c r="I2" s="163" t="s">
        <v>671</v>
      </c>
      <c r="J2" s="484" t="s">
        <v>998</v>
      </c>
    </row>
    <row r="3" spans="1:10" s="49" customFormat="1" ht="14.25">
      <c r="A3" s="201" t="s">
        <v>1293</v>
      </c>
      <c r="B3" s="13"/>
      <c r="C3" s="14"/>
      <c r="D3" s="120"/>
      <c r="E3" s="9"/>
      <c r="F3" s="15"/>
      <c r="G3" s="430"/>
      <c r="H3" s="175"/>
      <c r="I3" s="70"/>
      <c r="J3" s="70"/>
    </row>
    <row r="4" spans="2:10" ht="15">
      <c r="B4" s="140" t="s">
        <v>211</v>
      </c>
      <c r="C4" s="43" t="s">
        <v>212</v>
      </c>
      <c r="D4" s="113" t="s">
        <v>213</v>
      </c>
      <c r="E4" s="95" t="s">
        <v>171</v>
      </c>
      <c r="F4" s="12" t="s">
        <v>356</v>
      </c>
      <c r="G4" s="192" t="s">
        <v>349</v>
      </c>
      <c r="H4" s="176">
        <v>17243</v>
      </c>
      <c r="I4" s="177">
        <v>102640</v>
      </c>
      <c r="J4" s="485" t="str">
        <f aca="true" t="shared" si="0" ref="J4:J9">HYPERLINK(CONCATENATE("https://www.logobook.ru/prod_show.php?isbn=",B4),"Описание")</f>
        <v>Описание</v>
      </c>
    </row>
    <row r="5" spans="2:10" ht="15">
      <c r="B5" s="386">
        <v>9780723438526</v>
      </c>
      <c r="C5" s="261" t="s">
        <v>825</v>
      </c>
      <c r="D5" s="261" t="s">
        <v>826</v>
      </c>
      <c r="E5" s="396" t="s">
        <v>55</v>
      </c>
      <c r="F5" s="270">
        <v>42016</v>
      </c>
      <c r="G5" s="261" t="s">
        <v>345</v>
      </c>
      <c r="H5" s="259">
        <v>3272</v>
      </c>
      <c r="I5" s="260">
        <v>19480</v>
      </c>
      <c r="J5" s="485" t="str">
        <f t="shared" si="0"/>
        <v>Описание</v>
      </c>
    </row>
    <row r="6" spans="2:10" ht="15">
      <c r="B6" s="386">
        <v>9780702073632</v>
      </c>
      <c r="C6" s="261" t="s">
        <v>827</v>
      </c>
      <c r="D6" s="261" t="s">
        <v>828</v>
      </c>
      <c r="E6" s="396" t="s">
        <v>55</v>
      </c>
      <c r="F6" s="270">
        <v>43444</v>
      </c>
      <c r="G6" s="261" t="s">
        <v>345</v>
      </c>
      <c r="H6" s="259">
        <v>3178</v>
      </c>
      <c r="I6" s="260">
        <v>18920</v>
      </c>
      <c r="J6" s="485" t="str">
        <f t="shared" si="0"/>
        <v>Описание</v>
      </c>
    </row>
    <row r="7" spans="2:10" ht="15">
      <c r="B7" s="386">
        <v>9780323298759</v>
      </c>
      <c r="C7" s="261" t="s">
        <v>829</v>
      </c>
      <c r="D7" s="261" t="s">
        <v>830</v>
      </c>
      <c r="E7" s="396" t="s">
        <v>55</v>
      </c>
      <c r="F7" s="270">
        <v>42287</v>
      </c>
      <c r="G7" s="261" t="s">
        <v>349</v>
      </c>
      <c r="H7" s="259">
        <v>8975</v>
      </c>
      <c r="I7" s="260">
        <v>53420</v>
      </c>
      <c r="J7" s="485" t="str">
        <f t="shared" si="0"/>
        <v>Описание</v>
      </c>
    </row>
    <row r="8" spans="2:10" ht="15">
      <c r="B8" s="386">
        <v>9780323375795</v>
      </c>
      <c r="C8" s="261" t="s">
        <v>831</v>
      </c>
      <c r="D8" s="261" t="s">
        <v>832</v>
      </c>
      <c r="E8" s="396" t="s">
        <v>55</v>
      </c>
      <c r="F8" s="270">
        <v>42410</v>
      </c>
      <c r="G8" s="261" t="s">
        <v>349</v>
      </c>
      <c r="H8" s="259">
        <v>8695</v>
      </c>
      <c r="I8" s="260">
        <v>51760</v>
      </c>
      <c r="J8" s="485" t="str">
        <f t="shared" si="0"/>
        <v>Описание</v>
      </c>
    </row>
    <row r="9" spans="2:10" ht="15">
      <c r="B9" s="386">
        <v>9780702068010</v>
      </c>
      <c r="C9" s="261" t="s">
        <v>833</v>
      </c>
      <c r="D9" s="261" t="s">
        <v>511</v>
      </c>
      <c r="E9" s="396" t="s">
        <v>55</v>
      </c>
      <c r="F9" s="270">
        <v>42549</v>
      </c>
      <c r="G9" s="261" t="s">
        <v>345</v>
      </c>
      <c r="H9" s="259">
        <v>4207</v>
      </c>
      <c r="I9" s="260">
        <v>25040</v>
      </c>
      <c r="J9" s="485" t="str">
        <f t="shared" si="0"/>
        <v>Описание</v>
      </c>
    </row>
    <row r="10" spans="2:10" ht="15">
      <c r="B10" s="140"/>
      <c r="C10" s="43"/>
      <c r="D10" s="113"/>
      <c r="E10" s="95"/>
      <c r="F10" s="12"/>
      <c r="G10" s="192"/>
      <c r="H10" s="176"/>
      <c r="I10" s="177"/>
      <c r="J10" s="485"/>
    </row>
    <row r="11" spans="1:10" s="49" customFormat="1" ht="15">
      <c r="A11" s="186" t="s">
        <v>659</v>
      </c>
      <c r="B11" s="141"/>
      <c r="C11" s="69"/>
      <c r="D11" s="128"/>
      <c r="E11" s="405"/>
      <c r="F11" s="24"/>
      <c r="G11" s="431"/>
      <c r="H11" s="175"/>
      <c r="I11" s="188"/>
      <c r="J11" s="486"/>
    </row>
    <row r="12" spans="2:10" ht="15">
      <c r="B12" s="1">
        <v>9780128030585</v>
      </c>
      <c r="C12" s="2" t="s">
        <v>615</v>
      </c>
      <c r="D12" s="118" t="s">
        <v>616</v>
      </c>
      <c r="E12" s="10" t="s">
        <v>55</v>
      </c>
      <c r="F12" s="3" t="s">
        <v>346</v>
      </c>
      <c r="G12" s="432" t="s">
        <v>349</v>
      </c>
      <c r="H12" s="176">
        <v>11033</v>
      </c>
      <c r="I12" s="177">
        <v>65670</v>
      </c>
      <c r="J12" s="485" t="str">
        <f>HYPERLINK(CONCATENATE("https://www.logobook.ru/prod_show.php?isbn=",B12),"Описание")</f>
        <v>Описание</v>
      </c>
    </row>
    <row r="13" spans="1:10" s="49" customFormat="1" ht="15">
      <c r="A13" s="186" t="s">
        <v>656</v>
      </c>
      <c r="B13" s="29"/>
      <c r="C13" s="30"/>
      <c r="D13" s="130"/>
      <c r="E13" s="416"/>
      <c r="F13" s="31"/>
      <c r="G13" s="433"/>
      <c r="H13" s="175"/>
      <c r="I13" s="188"/>
      <c r="J13" s="486"/>
    </row>
    <row r="14" spans="1:32" ht="25.5">
      <c r="A14" s="181"/>
      <c r="B14" s="237">
        <v>9780702072130</v>
      </c>
      <c r="C14" s="229" t="s">
        <v>524</v>
      </c>
      <c r="D14" s="230" t="s">
        <v>623</v>
      </c>
      <c r="E14" s="229" t="s">
        <v>55</v>
      </c>
      <c r="F14" s="229" t="s">
        <v>352</v>
      </c>
      <c r="G14" s="231" t="s">
        <v>345</v>
      </c>
      <c r="H14" s="232">
        <v>2898</v>
      </c>
      <c r="I14" s="233">
        <v>17250</v>
      </c>
      <c r="J14" s="485" t="str">
        <f aca="true" t="shared" si="1" ref="J14:J22">HYPERLINK(CONCATENATE("https://www.logobook.ru/prod_show.php?isbn=",B14),"Описание")</f>
        <v>Описание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</row>
    <row r="15" spans="1:32" ht="38.25">
      <c r="A15" s="181"/>
      <c r="B15" s="237">
        <v>9780702070273</v>
      </c>
      <c r="C15" s="229" t="s">
        <v>525</v>
      </c>
      <c r="D15" s="230" t="s">
        <v>622</v>
      </c>
      <c r="E15" s="273" t="s">
        <v>55</v>
      </c>
      <c r="F15" s="229" t="s">
        <v>352</v>
      </c>
      <c r="G15" s="231" t="s">
        <v>357</v>
      </c>
      <c r="H15" s="232">
        <v>3646</v>
      </c>
      <c r="I15" s="233">
        <v>21700</v>
      </c>
      <c r="J15" s="485" t="str">
        <f t="shared" si="1"/>
        <v>Описание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</row>
    <row r="16" spans="1:32" ht="38.25">
      <c r="A16" s="181" t="s">
        <v>1177</v>
      </c>
      <c r="B16" s="552">
        <v>9780702050473</v>
      </c>
      <c r="C16" s="517" t="s">
        <v>1051</v>
      </c>
      <c r="D16" s="516" t="s">
        <v>1267</v>
      </c>
      <c r="E16" s="553" t="s">
        <v>55</v>
      </c>
      <c r="F16" s="517" t="s">
        <v>356</v>
      </c>
      <c r="G16" s="554" t="s">
        <v>345</v>
      </c>
      <c r="H16" s="518">
        <v>1490</v>
      </c>
      <c r="I16" s="519">
        <v>8870</v>
      </c>
      <c r="J16" s="485" t="str">
        <f t="shared" si="1"/>
        <v>Описание</v>
      </c>
      <c r="K16" s="55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</row>
    <row r="17" spans="1:32" ht="15.75">
      <c r="A17" s="181" t="s">
        <v>1177</v>
      </c>
      <c r="B17" s="552">
        <v>9780702044595</v>
      </c>
      <c r="C17" s="517" t="s">
        <v>1268</v>
      </c>
      <c r="D17" s="516" t="s">
        <v>1269</v>
      </c>
      <c r="E17" s="553" t="s">
        <v>55</v>
      </c>
      <c r="F17" s="517" t="s">
        <v>344</v>
      </c>
      <c r="G17" s="554" t="s">
        <v>345</v>
      </c>
      <c r="H17" s="518">
        <v>1290</v>
      </c>
      <c r="I17" s="519">
        <v>7680</v>
      </c>
      <c r="J17" s="485" t="str">
        <f t="shared" si="1"/>
        <v>Описание</v>
      </c>
      <c r="K17" s="55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</row>
    <row r="18" spans="1:32" ht="51">
      <c r="A18" s="181" t="s">
        <v>1177</v>
      </c>
      <c r="B18" s="552">
        <v>9780702047299</v>
      </c>
      <c r="C18" s="517" t="s">
        <v>1270</v>
      </c>
      <c r="D18" s="516" t="s">
        <v>1271</v>
      </c>
      <c r="E18" s="553" t="s">
        <v>55</v>
      </c>
      <c r="F18" s="517" t="s">
        <v>353</v>
      </c>
      <c r="G18" s="554" t="s">
        <v>345</v>
      </c>
      <c r="H18" s="518">
        <v>990</v>
      </c>
      <c r="I18" s="519">
        <v>5890</v>
      </c>
      <c r="J18" s="485" t="str">
        <f t="shared" si="1"/>
        <v>Описание</v>
      </c>
      <c r="K18" s="55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</row>
    <row r="19" spans="1:32" ht="25.5">
      <c r="A19" s="181" t="s">
        <v>1177</v>
      </c>
      <c r="B19" s="552">
        <v>9780702046421</v>
      </c>
      <c r="C19" s="517" t="s">
        <v>1272</v>
      </c>
      <c r="D19" s="516" t="s">
        <v>1273</v>
      </c>
      <c r="E19" s="553" t="s">
        <v>55</v>
      </c>
      <c r="F19" s="517" t="s">
        <v>353</v>
      </c>
      <c r="G19" s="554" t="s">
        <v>345</v>
      </c>
      <c r="H19" s="518">
        <v>690</v>
      </c>
      <c r="I19" s="519">
        <v>4110</v>
      </c>
      <c r="J19" s="485" t="str">
        <f t="shared" si="1"/>
        <v>Описание</v>
      </c>
      <c r="K19" s="55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</row>
    <row r="20" spans="1:32" ht="15.75">
      <c r="A20" s="181"/>
      <c r="B20" s="262">
        <v>9780702046421</v>
      </c>
      <c r="C20" s="263" t="s">
        <v>788</v>
      </c>
      <c r="D20" s="263" t="s">
        <v>778</v>
      </c>
      <c r="E20" s="269" t="s">
        <v>55</v>
      </c>
      <c r="F20" s="425" t="s">
        <v>783</v>
      </c>
      <c r="G20" s="231" t="s">
        <v>345</v>
      </c>
      <c r="H20" s="232">
        <v>690</v>
      </c>
      <c r="I20" s="233">
        <v>4110</v>
      </c>
      <c r="J20" s="485" t="str">
        <f t="shared" si="1"/>
        <v>Описание</v>
      </c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</row>
    <row r="21" spans="1:32" ht="15.75">
      <c r="A21" s="181"/>
      <c r="B21" s="262">
        <v>9780702046445</v>
      </c>
      <c r="C21" s="263" t="s">
        <v>788</v>
      </c>
      <c r="D21" s="263" t="s">
        <v>779</v>
      </c>
      <c r="E21" s="269" t="s">
        <v>55</v>
      </c>
      <c r="F21" s="425" t="s">
        <v>784</v>
      </c>
      <c r="G21" s="231" t="s">
        <v>345</v>
      </c>
      <c r="H21" s="232">
        <v>1776</v>
      </c>
      <c r="I21" s="233">
        <v>10570</v>
      </c>
      <c r="J21" s="485" t="str">
        <f t="shared" si="1"/>
        <v>Описание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</row>
    <row r="22" spans="1:32" ht="15.75">
      <c r="A22" s="183"/>
      <c r="B22" s="274">
        <v>9780702065996</v>
      </c>
      <c r="C22" s="229" t="s">
        <v>526</v>
      </c>
      <c r="D22" s="230" t="s">
        <v>527</v>
      </c>
      <c r="E22" s="273" t="s">
        <v>55</v>
      </c>
      <c r="F22" s="229" t="s">
        <v>351</v>
      </c>
      <c r="G22" s="231" t="s">
        <v>345</v>
      </c>
      <c r="H22" s="232">
        <v>4300</v>
      </c>
      <c r="I22" s="233">
        <v>25600</v>
      </c>
      <c r="J22" s="485" t="str">
        <f t="shared" si="1"/>
        <v>Описание</v>
      </c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</row>
    <row r="23" spans="1:10" s="49" customFormat="1" ht="15.75">
      <c r="A23" s="182" t="s">
        <v>1274</v>
      </c>
      <c r="B23" s="639"/>
      <c r="C23" s="57"/>
      <c r="D23" s="102"/>
      <c r="E23" s="637"/>
      <c r="F23" s="637"/>
      <c r="G23" s="122"/>
      <c r="H23" s="640"/>
      <c r="J23" s="70"/>
    </row>
    <row r="24" spans="1:32" ht="15.75">
      <c r="A24" s="181"/>
      <c r="B24" s="234">
        <v>9780323221481</v>
      </c>
      <c r="C24" s="229" t="s">
        <v>522</v>
      </c>
      <c r="D24" s="230" t="s">
        <v>523</v>
      </c>
      <c r="E24" s="229" t="s">
        <v>55</v>
      </c>
      <c r="F24" s="229" t="s">
        <v>356</v>
      </c>
      <c r="G24" s="231" t="s">
        <v>349</v>
      </c>
      <c r="H24" s="232">
        <v>8040</v>
      </c>
      <c r="I24" s="233">
        <v>47860</v>
      </c>
      <c r="J24" s="485" t="str">
        <f aca="true" t="shared" si="2" ref="J24:J29">HYPERLINK(CONCATENATE("https://www.logobook.ru/prod_show.php?isbn=",B24),"Описание")</f>
        <v>Описание</v>
      </c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</row>
    <row r="25" spans="1:32" ht="15.75">
      <c r="A25" s="181"/>
      <c r="B25" s="262">
        <v>9780702067402</v>
      </c>
      <c r="C25" s="263" t="s">
        <v>787</v>
      </c>
      <c r="D25" s="263" t="s">
        <v>777</v>
      </c>
      <c r="E25" s="269" t="s">
        <v>55</v>
      </c>
      <c r="F25" s="425" t="s">
        <v>782</v>
      </c>
      <c r="G25" s="231" t="s">
        <v>345</v>
      </c>
      <c r="H25" s="232">
        <v>2991</v>
      </c>
      <c r="I25" s="233">
        <v>17800</v>
      </c>
      <c r="J25" s="485" t="str">
        <f t="shared" si="2"/>
        <v>Описание</v>
      </c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</row>
    <row r="26" spans="1:32" ht="15.75">
      <c r="A26" s="181"/>
      <c r="B26" s="262">
        <v>9780729541954</v>
      </c>
      <c r="C26" s="263" t="s">
        <v>789</v>
      </c>
      <c r="D26" s="263" t="s">
        <v>780</v>
      </c>
      <c r="E26" s="269" t="s">
        <v>55</v>
      </c>
      <c r="F26" s="425" t="s">
        <v>785</v>
      </c>
      <c r="G26" s="231" t="s">
        <v>345</v>
      </c>
      <c r="H26" s="232">
        <v>4861</v>
      </c>
      <c r="I26" s="233">
        <v>28930</v>
      </c>
      <c r="J26" s="485" t="str">
        <f t="shared" si="2"/>
        <v>Описание</v>
      </c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</row>
    <row r="27" spans="1:32" ht="15.75">
      <c r="A27" s="181"/>
      <c r="B27" s="262">
        <v>9780729542890</v>
      </c>
      <c r="C27" s="263" t="s">
        <v>789</v>
      </c>
      <c r="D27" s="263" t="s">
        <v>781</v>
      </c>
      <c r="E27" s="269" t="s">
        <v>55</v>
      </c>
      <c r="F27" s="425" t="s">
        <v>786</v>
      </c>
      <c r="G27" s="231" t="s">
        <v>345</v>
      </c>
      <c r="H27" s="232">
        <v>3926</v>
      </c>
      <c r="I27" s="233">
        <v>23370</v>
      </c>
      <c r="J27" s="485" t="str">
        <f t="shared" si="2"/>
        <v>Описание</v>
      </c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</row>
    <row r="28" spans="1:32" ht="15.75">
      <c r="A28" s="181"/>
      <c r="B28" s="274">
        <v>9780702040924</v>
      </c>
      <c r="C28" s="229" t="s">
        <v>519</v>
      </c>
      <c r="D28" s="230" t="s">
        <v>520</v>
      </c>
      <c r="E28" s="229" t="s">
        <v>55</v>
      </c>
      <c r="F28" s="229" t="s">
        <v>344</v>
      </c>
      <c r="G28" s="231" t="s">
        <v>357</v>
      </c>
      <c r="H28" s="232">
        <v>2337</v>
      </c>
      <c r="I28" s="233">
        <v>13910</v>
      </c>
      <c r="J28" s="485" t="str">
        <f t="shared" si="2"/>
        <v>Описание</v>
      </c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</row>
    <row r="29" spans="1:32" ht="25.5">
      <c r="A29" s="181"/>
      <c r="B29" s="237">
        <v>9780702069932</v>
      </c>
      <c r="C29" s="229" t="s">
        <v>521</v>
      </c>
      <c r="D29" s="230" t="s">
        <v>624</v>
      </c>
      <c r="E29" s="229" t="s">
        <v>55</v>
      </c>
      <c r="F29" s="229" t="s">
        <v>352</v>
      </c>
      <c r="G29" s="231" t="s">
        <v>357</v>
      </c>
      <c r="H29" s="232">
        <v>4861</v>
      </c>
      <c r="I29" s="233">
        <v>28930</v>
      </c>
      <c r="J29" s="485" t="str">
        <f t="shared" si="2"/>
        <v>Описание</v>
      </c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</row>
    <row r="30" spans="1:10" s="49" customFormat="1" ht="15">
      <c r="A30" s="186" t="s">
        <v>655</v>
      </c>
      <c r="B30" s="34"/>
      <c r="C30" s="32"/>
      <c r="D30" s="132"/>
      <c r="E30" s="37"/>
      <c r="F30" s="33"/>
      <c r="G30" s="434"/>
      <c r="H30" s="175"/>
      <c r="I30" s="188"/>
      <c r="J30" s="486"/>
    </row>
    <row r="31" spans="2:10" ht="25.5">
      <c r="B31" s="1">
        <v>9781626232389</v>
      </c>
      <c r="C31" s="2" t="s">
        <v>590</v>
      </c>
      <c r="D31" s="2" t="s">
        <v>591</v>
      </c>
      <c r="E31" s="3" t="s">
        <v>467</v>
      </c>
      <c r="F31" s="3" t="s">
        <v>351</v>
      </c>
      <c r="G31" s="432" t="s">
        <v>367</v>
      </c>
      <c r="H31" s="176">
        <v>7947</v>
      </c>
      <c r="I31" s="177">
        <v>47300</v>
      </c>
      <c r="J31" s="485" t="str">
        <f aca="true" t="shared" si="3" ref="J31:J54">HYPERLINK(CONCATENATE("https://www.logobook.ru/prod_show.php?isbn=",B31),"Описание")</f>
        <v>Описание</v>
      </c>
    </row>
    <row r="32" spans="2:10" ht="25.5">
      <c r="B32" s="234">
        <v>9781455753284</v>
      </c>
      <c r="C32" s="230" t="s">
        <v>598</v>
      </c>
      <c r="D32" s="230" t="s">
        <v>599</v>
      </c>
      <c r="E32" s="229" t="s">
        <v>55</v>
      </c>
      <c r="F32" s="229" t="s">
        <v>347</v>
      </c>
      <c r="G32" s="435" t="s">
        <v>349</v>
      </c>
      <c r="H32" s="232">
        <v>27114</v>
      </c>
      <c r="I32" s="233">
        <v>161390</v>
      </c>
      <c r="J32" s="485" t="str">
        <f t="shared" si="3"/>
        <v>Описание</v>
      </c>
    </row>
    <row r="33" spans="2:10" ht="15">
      <c r="B33" s="1">
        <v>9781496332080</v>
      </c>
      <c r="C33" s="2" t="s">
        <v>604</v>
      </c>
      <c r="D33" s="2" t="s">
        <v>605</v>
      </c>
      <c r="E33" s="3" t="s">
        <v>603</v>
      </c>
      <c r="F33" s="3" t="s">
        <v>351</v>
      </c>
      <c r="G33" s="432" t="s">
        <v>650</v>
      </c>
      <c r="H33" s="176">
        <v>6375</v>
      </c>
      <c r="I33" s="177">
        <v>37950</v>
      </c>
      <c r="J33" s="485" t="str">
        <f t="shared" si="3"/>
        <v>Описание</v>
      </c>
    </row>
    <row r="34" spans="2:10" ht="15">
      <c r="B34" s="234">
        <v>9780323474054</v>
      </c>
      <c r="C34" s="230" t="s">
        <v>592</v>
      </c>
      <c r="D34" s="230" t="s">
        <v>593</v>
      </c>
      <c r="E34" s="229" t="s">
        <v>55</v>
      </c>
      <c r="F34" s="229" t="s">
        <v>346</v>
      </c>
      <c r="G34" s="435" t="s">
        <v>649</v>
      </c>
      <c r="H34" s="232">
        <v>3833</v>
      </c>
      <c r="I34" s="233">
        <v>22820</v>
      </c>
      <c r="J34" s="485" t="str">
        <f t="shared" si="3"/>
        <v>Описание</v>
      </c>
    </row>
    <row r="35" spans="2:10" ht="15">
      <c r="B35" s="234">
        <v>9780702058356</v>
      </c>
      <c r="C35" s="230" t="s">
        <v>596</v>
      </c>
      <c r="D35" s="230" t="s">
        <v>597</v>
      </c>
      <c r="E35" s="229" t="s">
        <v>55</v>
      </c>
      <c r="F35" s="229" t="s">
        <v>351</v>
      </c>
      <c r="G35" s="435" t="s">
        <v>345</v>
      </c>
      <c r="H35" s="232">
        <v>6544</v>
      </c>
      <c r="I35" s="233">
        <v>38950</v>
      </c>
      <c r="J35" s="485" t="str">
        <f t="shared" si="3"/>
        <v>Описание</v>
      </c>
    </row>
    <row r="36" spans="2:10" ht="25.5">
      <c r="B36" s="567">
        <v>9780702054013</v>
      </c>
      <c r="C36" s="568" t="s">
        <v>1162</v>
      </c>
      <c r="D36" s="568" t="s">
        <v>1163</v>
      </c>
      <c r="E36" s="568" t="s">
        <v>32</v>
      </c>
      <c r="F36" s="569" t="s">
        <v>356</v>
      </c>
      <c r="G36" s="435" t="s">
        <v>345</v>
      </c>
      <c r="H36" s="570">
        <v>8040</v>
      </c>
      <c r="I36" s="233">
        <v>47860</v>
      </c>
      <c r="J36" s="485" t="str">
        <f t="shared" si="3"/>
        <v>Описание</v>
      </c>
    </row>
    <row r="37" spans="2:10" ht="25.5">
      <c r="B37" s="567">
        <v>9780702074356</v>
      </c>
      <c r="C37" s="568" t="s">
        <v>834</v>
      </c>
      <c r="D37" s="568" t="s">
        <v>835</v>
      </c>
      <c r="E37" s="568" t="s">
        <v>32</v>
      </c>
      <c r="F37" s="569" t="s">
        <v>352</v>
      </c>
      <c r="G37" s="435" t="s">
        <v>345</v>
      </c>
      <c r="H37" s="570">
        <v>6264</v>
      </c>
      <c r="I37" s="233">
        <v>37290</v>
      </c>
      <c r="J37" s="485" t="str">
        <f t="shared" si="3"/>
        <v>Описание</v>
      </c>
    </row>
    <row r="38" spans="2:10" ht="25.5">
      <c r="B38" s="567">
        <v>9780323478212</v>
      </c>
      <c r="C38" s="568" t="s">
        <v>1165</v>
      </c>
      <c r="D38" s="568" t="s">
        <v>1166</v>
      </c>
      <c r="E38" s="568" t="s">
        <v>32</v>
      </c>
      <c r="F38" s="569" t="s">
        <v>352</v>
      </c>
      <c r="G38" s="435" t="s">
        <v>345</v>
      </c>
      <c r="H38" s="570">
        <v>9631</v>
      </c>
      <c r="I38" s="233">
        <v>57330</v>
      </c>
      <c r="J38" s="485" t="str">
        <f t="shared" si="3"/>
        <v>Описание</v>
      </c>
    </row>
    <row r="39" spans="2:10" ht="25.5">
      <c r="B39" s="567">
        <v>9780702058356</v>
      </c>
      <c r="C39" s="568" t="s">
        <v>1167</v>
      </c>
      <c r="D39" s="568" t="s">
        <v>1168</v>
      </c>
      <c r="E39" s="568" t="s">
        <v>32</v>
      </c>
      <c r="F39" s="569" t="s">
        <v>351</v>
      </c>
      <c r="G39" s="435" t="s">
        <v>345</v>
      </c>
      <c r="H39" s="569">
        <v>6544</v>
      </c>
      <c r="I39" s="233">
        <v>38950</v>
      </c>
      <c r="J39" s="485" t="str">
        <f t="shared" si="3"/>
        <v>Описание</v>
      </c>
    </row>
    <row r="40" spans="2:10" ht="25.5">
      <c r="B40" s="567">
        <v>9780323096355</v>
      </c>
      <c r="C40" s="568" t="s">
        <v>1169</v>
      </c>
      <c r="D40" s="568" t="s">
        <v>1170</v>
      </c>
      <c r="E40" s="568" t="s">
        <v>32</v>
      </c>
      <c r="F40" s="569" t="s">
        <v>347</v>
      </c>
      <c r="G40" s="435" t="s">
        <v>345</v>
      </c>
      <c r="H40" s="570">
        <v>12996</v>
      </c>
      <c r="I40" s="233">
        <v>77360</v>
      </c>
      <c r="J40" s="485" t="str">
        <f t="shared" si="3"/>
        <v>Описание</v>
      </c>
    </row>
    <row r="41" spans="2:10" ht="25.5">
      <c r="B41" s="567">
        <v>9780702046001</v>
      </c>
      <c r="C41" s="568" t="s">
        <v>1171</v>
      </c>
      <c r="D41" s="568" t="s">
        <v>1172</v>
      </c>
      <c r="E41" s="568" t="s">
        <v>32</v>
      </c>
      <c r="F41" s="569" t="s">
        <v>353</v>
      </c>
      <c r="G41" s="435" t="s">
        <v>345</v>
      </c>
      <c r="H41" s="570">
        <v>3739</v>
      </c>
      <c r="I41" s="233">
        <v>22260</v>
      </c>
      <c r="J41" s="485" t="str">
        <f t="shared" si="3"/>
        <v>Описание</v>
      </c>
    </row>
    <row r="42" spans="2:10" ht="25.5">
      <c r="B42" s="567">
        <v>9780702045974</v>
      </c>
      <c r="C42" s="568" t="s">
        <v>1173</v>
      </c>
      <c r="D42" s="568" t="s">
        <v>1174</v>
      </c>
      <c r="E42" s="568" t="s">
        <v>32</v>
      </c>
      <c r="F42" s="569" t="s">
        <v>353</v>
      </c>
      <c r="G42" s="435" t="s">
        <v>345</v>
      </c>
      <c r="H42" s="570">
        <v>3739</v>
      </c>
      <c r="I42" s="233">
        <v>22260</v>
      </c>
      <c r="J42" s="485" t="str">
        <f t="shared" si="3"/>
        <v>Описание</v>
      </c>
    </row>
    <row r="43" spans="2:10" ht="25.5">
      <c r="B43" s="567">
        <v>9780323262781</v>
      </c>
      <c r="C43" s="568" t="s">
        <v>1175</v>
      </c>
      <c r="D43" s="568" t="s">
        <v>1176</v>
      </c>
      <c r="E43" s="568" t="s">
        <v>32</v>
      </c>
      <c r="F43" s="569" t="s">
        <v>347</v>
      </c>
      <c r="G43" s="435" t="s">
        <v>345</v>
      </c>
      <c r="H43" s="570">
        <v>4581</v>
      </c>
      <c r="I43" s="233">
        <v>27270</v>
      </c>
      <c r="J43" s="485" t="str">
        <f t="shared" si="3"/>
        <v>Описание</v>
      </c>
    </row>
    <row r="44" spans="2:10" ht="25.5">
      <c r="B44" s="1">
        <v>9781118442340</v>
      </c>
      <c r="C44" s="2" t="s">
        <v>606</v>
      </c>
      <c r="D44" s="2" t="s">
        <v>607</v>
      </c>
      <c r="E44" s="3" t="s">
        <v>82</v>
      </c>
      <c r="F44" s="3" t="s">
        <v>347</v>
      </c>
      <c r="G44" s="432" t="s">
        <v>349</v>
      </c>
      <c r="H44" s="176">
        <v>11495</v>
      </c>
      <c r="I44" s="177">
        <v>68420</v>
      </c>
      <c r="J44" s="485" t="str">
        <f t="shared" si="3"/>
        <v>Описание</v>
      </c>
    </row>
    <row r="45" spans="2:10" ht="15">
      <c r="B45" s="234">
        <v>9780723438120</v>
      </c>
      <c r="C45" s="230" t="s">
        <v>594</v>
      </c>
      <c r="D45" s="230" t="s">
        <v>595</v>
      </c>
      <c r="E45" s="229" t="s">
        <v>55</v>
      </c>
      <c r="F45" s="229" t="s">
        <v>346</v>
      </c>
      <c r="G45" s="435" t="s">
        <v>345</v>
      </c>
      <c r="H45" s="232">
        <v>8414</v>
      </c>
      <c r="I45" s="233">
        <v>50080</v>
      </c>
      <c r="J45" s="485" t="str">
        <f t="shared" si="3"/>
        <v>Описание</v>
      </c>
    </row>
    <row r="46" spans="2:10" ht="15">
      <c r="B46" s="1" t="s">
        <v>600</v>
      </c>
      <c r="C46" s="2" t="s">
        <v>601</v>
      </c>
      <c r="D46" s="2" t="s">
        <v>602</v>
      </c>
      <c r="E46" s="3" t="s">
        <v>82</v>
      </c>
      <c r="F46" s="3" t="s">
        <v>342</v>
      </c>
      <c r="G46" s="432" t="s">
        <v>349</v>
      </c>
      <c r="H46" s="176">
        <v>22259</v>
      </c>
      <c r="I46" s="177">
        <v>132490</v>
      </c>
      <c r="J46" s="485" t="str">
        <f t="shared" si="3"/>
        <v>Описание</v>
      </c>
    </row>
    <row r="47" spans="2:10" ht="25.5">
      <c r="B47" s="234">
        <v>9780323263238</v>
      </c>
      <c r="C47" s="230" t="s">
        <v>608</v>
      </c>
      <c r="D47" s="230" t="s">
        <v>609</v>
      </c>
      <c r="E47" s="229" t="s">
        <v>55</v>
      </c>
      <c r="F47" s="229" t="s">
        <v>356</v>
      </c>
      <c r="G47" s="435" t="s">
        <v>349</v>
      </c>
      <c r="H47" s="232">
        <v>8134</v>
      </c>
      <c r="I47" s="233">
        <v>48420</v>
      </c>
      <c r="J47" s="485" t="str">
        <f t="shared" si="3"/>
        <v>Описание</v>
      </c>
    </row>
    <row r="48" spans="2:10" ht="15">
      <c r="B48" s="386">
        <v>9780702074356</v>
      </c>
      <c r="C48" s="261" t="s">
        <v>834</v>
      </c>
      <c r="D48" s="261" t="s">
        <v>835</v>
      </c>
      <c r="E48" s="269" t="s">
        <v>55</v>
      </c>
      <c r="F48" s="270">
        <v>43220</v>
      </c>
      <c r="G48" s="261" t="s">
        <v>345</v>
      </c>
      <c r="H48" s="259">
        <v>6264</v>
      </c>
      <c r="I48" s="260">
        <v>37290</v>
      </c>
      <c r="J48" s="485" t="str">
        <f t="shared" si="3"/>
        <v>Описание</v>
      </c>
    </row>
    <row r="49" spans="2:10" ht="15">
      <c r="B49" s="386">
        <v>9780323297622</v>
      </c>
      <c r="C49" s="261" t="s">
        <v>836</v>
      </c>
      <c r="D49" s="261" t="s">
        <v>837</v>
      </c>
      <c r="E49" s="269" t="s">
        <v>55</v>
      </c>
      <c r="F49" s="270">
        <v>42132</v>
      </c>
      <c r="G49" s="261" t="s">
        <v>349</v>
      </c>
      <c r="H49" s="259">
        <v>14024</v>
      </c>
      <c r="I49" s="260">
        <v>83480</v>
      </c>
      <c r="J49" s="485" t="str">
        <f t="shared" si="3"/>
        <v>Описание</v>
      </c>
    </row>
    <row r="50" spans="2:10" ht="15">
      <c r="B50" s="386">
        <v>9780723438120</v>
      </c>
      <c r="C50" s="261" t="s">
        <v>838</v>
      </c>
      <c r="D50" s="261" t="s">
        <v>595</v>
      </c>
      <c r="E50" s="269" t="s">
        <v>55</v>
      </c>
      <c r="F50" s="270">
        <v>42979</v>
      </c>
      <c r="G50" s="261" t="s">
        <v>345</v>
      </c>
      <c r="H50" s="259">
        <v>8414</v>
      </c>
      <c r="I50" s="260">
        <v>50080</v>
      </c>
      <c r="J50" s="485" t="str">
        <f t="shared" si="3"/>
        <v>Описание</v>
      </c>
    </row>
    <row r="51" spans="2:10" ht="15">
      <c r="B51" s="386">
        <v>9780702061066</v>
      </c>
      <c r="C51" s="261" t="s">
        <v>839</v>
      </c>
      <c r="D51" s="261" t="s">
        <v>840</v>
      </c>
      <c r="E51" s="269" t="s">
        <v>55</v>
      </c>
      <c r="F51" s="270">
        <v>42563</v>
      </c>
      <c r="G51" s="261" t="s">
        <v>345</v>
      </c>
      <c r="H51" s="259">
        <v>6825</v>
      </c>
      <c r="I51" s="260">
        <v>40630</v>
      </c>
      <c r="J51" s="485" t="str">
        <f t="shared" si="3"/>
        <v>Описание</v>
      </c>
    </row>
    <row r="52" spans="2:10" ht="15">
      <c r="B52" s="386">
        <v>9780723438090</v>
      </c>
      <c r="C52" s="261" t="s">
        <v>841</v>
      </c>
      <c r="D52" s="261" t="s">
        <v>842</v>
      </c>
      <c r="E52" s="269" t="s">
        <v>55</v>
      </c>
      <c r="F52" s="270">
        <v>42287</v>
      </c>
      <c r="G52" s="261" t="s">
        <v>349</v>
      </c>
      <c r="H52" s="259">
        <v>8134</v>
      </c>
      <c r="I52" s="260">
        <v>48420</v>
      </c>
      <c r="J52" s="485" t="str">
        <f t="shared" si="3"/>
        <v>Описание</v>
      </c>
    </row>
    <row r="53" spans="2:10" ht="15">
      <c r="B53" s="386">
        <v>9780702051500</v>
      </c>
      <c r="C53" s="261" t="s">
        <v>843</v>
      </c>
      <c r="D53" s="261" t="s">
        <v>844</v>
      </c>
      <c r="E53" s="269" t="s">
        <v>55</v>
      </c>
      <c r="F53" s="270">
        <v>42544</v>
      </c>
      <c r="G53" s="261" t="s">
        <v>345</v>
      </c>
      <c r="H53" s="259">
        <v>3272</v>
      </c>
      <c r="I53" s="260">
        <v>19480</v>
      </c>
      <c r="J53" s="485" t="str">
        <f t="shared" si="3"/>
        <v>Описание</v>
      </c>
    </row>
    <row r="54" spans="2:10" ht="15">
      <c r="B54" s="386">
        <v>9780702046483</v>
      </c>
      <c r="C54" s="261" t="s">
        <v>843</v>
      </c>
      <c r="D54" s="261" t="s">
        <v>845</v>
      </c>
      <c r="E54" s="269" t="s">
        <v>55</v>
      </c>
      <c r="F54" s="270">
        <v>42524</v>
      </c>
      <c r="G54" s="261" t="s">
        <v>345</v>
      </c>
      <c r="H54" s="259">
        <v>5516</v>
      </c>
      <c r="I54" s="260">
        <v>32830</v>
      </c>
      <c r="J54" s="485" t="str">
        <f t="shared" si="3"/>
        <v>Описание</v>
      </c>
    </row>
    <row r="55" spans="1:10" s="49" customFormat="1" ht="15">
      <c r="A55" s="186" t="s">
        <v>196</v>
      </c>
      <c r="B55" s="26"/>
      <c r="C55" s="21"/>
      <c r="D55" s="131"/>
      <c r="E55" s="133"/>
      <c r="F55" s="23"/>
      <c r="G55" s="436"/>
      <c r="H55" s="175"/>
      <c r="I55" s="486"/>
      <c r="J55" s="486"/>
    </row>
    <row r="56" spans="1:10" s="81" customFormat="1" ht="15">
      <c r="A56" s="203"/>
      <c r="B56" s="497">
        <v>9780071769150</v>
      </c>
      <c r="C56" s="498" t="s">
        <v>1137</v>
      </c>
      <c r="D56" s="498" t="s">
        <v>1138</v>
      </c>
      <c r="E56" s="498" t="s">
        <v>19</v>
      </c>
      <c r="F56" s="499" t="s">
        <v>353</v>
      </c>
      <c r="G56" s="560" t="s">
        <v>345</v>
      </c>
      <c r="H56" s="500">
        <v>8777</v>
      </c>
      <c r="I56" s="571">
        <v>52240</v>
      </c>
      <c r="J56" s="485" t="str">
        <f aca="true" t="shared" si="4" ref="J56:J72">HYPERLINK(CONCATENATE("https://www.logobook.ru/prod_show.php?isbn=",B56),"Описание")</f>
        <v>Описание</v>
      </c>
    </row>
    <row r="57" spans="1:10" s="81" customFormat="1" ht="63.75">
      <c r="A57" s="203"/>
      <c r="B57" s="497">
        <v>9781259642197</v>
      </c>
      <c r="C57" s="498" t="s">
        <v>645</v>
      </c>
      <c r="D57" s="498" t="s">
        <v>646</v>
      </c>
      <c r="E57" s="498" t="s">
        <v>19</v>
      </c>
      <c r="F57" s="499" t="s">
        <v>346</v>
      </c>
      <c r="G57" s="560" t="s">
        <v>345</v>
      </c>
      <c r="H57" s="500">
        <v>6791</v>
      </c>
      <c r="I57" s="571">
        <v>40420</v>
      </c>
      <c r="J57" s="485" t="str">
        <f t="shared" si="4"/>
        <v>Описание</v>
      </c>
    </row>
    <row r="58" spans="1:10" s="81" customFormat="1" ht="25.5">
      <c r="A58" s="203"/>
      <c r="B58" s="497">
        <v>9780071793230</v>
      </c>
      <c r="C58" s="498" t="s">
        <v>1139</v>
      </c>
      <c r="D58" s="498" t="s">
        <v>1140</v>
      </c>
      <c r="E58" s="498" t="s">
        <v>19</v>
      </c>
      <c r="F58" s="499" t="s">
        <v>346</v>
      </c>
      <c r="G58" s="560" t="s">
        <v>345</v>
      </c>
      <c r="H58" s="500">
        <v>8150</v>
      </c>
      <c r="I58" s="571">
        <v>48510</v>
      </c>
      <c r="J58" s="485" t="str">
        <f t="shared" si="4"/>
        <v>Описание</v>
      </c>
    </row>
    <row r="59" spans="1:10" s="81" customFormat="1" ht="15">
      <c r="A59" s="203"/>
      <c r="B59" s="497">
        <v>9781118520154</v>
      </c>
      <c r="C59" s="498" t="s">
        <v>1141</v>
      </c>
      <c r="D59" s="498" t="s">
        <v>1142</v>
      </c>
      <c r="E59" s="498" t="s">
        <v>82</v>
      </c>
      <c r="F59" s="499" t="s">
        <v>356</v>
      </c>
      <c r="G59" s="560" t="s">
        <v>345</v>
      </c>
      <c r="H59" s="500">
        <v>3814</v>
      </c>
      <c r="I59" s="571">
        <v>22700</v>
      </c>
      <c r="J59" s="485" t="str">
        <f t="shared" si="4"/>
        <v>Описание</v>
      </c>
    </row>
    <row r="60" spans="1:10" s="81" customFormat="1" ht="63.75">
      <c r="A60" s="203"/>
      <c r="B60" s="497">
        <v>9781118887776</v>
      </c>
      <c r="C60" s="498" t="s">
        <v>1143</v>
      </c>
      <c r="D60" s="498" t="s">
        <v>1144</v>
      </c>
      <c r="E60" s="498" t="s">
        <v>82</v>
      </c>
      <c r="F60" s="499" t="s">
        <v>351</v>
      </c>
      <c r="G60" s="560" t="s">
        <v>345</v>
      </c>
      <c r="H60" s="500">
        <v>2925</v>
      </c>
      <c r="I60" s="571">
        <v>17410</v>
      </c>
      <c r="J60" s="485" t="str">
        <f t="shared" si="4"/>
        <v>Описание</v>
      </c>
    </row>
    <row r="61" spans="1:10" s="81" customFormat="1" ht="15">
      <c r="A61" s="203"/>
      <c r="B61" s="497">
        <v>9783131323415</v>
      </c>
      <c r="C61" s="498" t="s">
        <v>1146</v>
      </c>
      <c r="D61" s="498" t="s">
        <v>1147</v>
      </c>
      <c r="E61" s="498" t="s">
        <v>1145</v>
      </c>
      <c r="F61" s="499" t="s">
        <v>344</v>
      </c>
      <c r="G61" s="560" t="s">
        <v>345</v>
      </c>
      <c r="H61" s="500">
        <v>4207</v>
      </c>
      <c r="I61" s="571">
        <v>25040</v>
      </c>
      <c r="J61" s="485" t="str">
        <f t="shared" si="4"/>
        <v>Описание</v>
      </c>
    </row>
    <row r="62" spans="1:10" s="81" customFormat="1" ht="38.25">
      <c r="A62" s="203"/>
      <c r="B62" s="497">
        <v>9780198747925</v>
      </c>
      <c r="C62" s="498" t="s">
        <v>1148</v>
      </c>
      <c r="D62" s="498" t="s">
        <v>1149</v>
      </c>
      <c r="E62" s="498" t="s">
        <v>143</v>
      </c>
      <c r="F62" s="499" t="s">
        <v>351</v>
      </c>
      <c r="G62" s="560" t="s">
        <v>345</v>
      </c>
      <c r="H62" s="500">
        <v>3434</v>
      </c>
      <c r="I62" s="571">
        <v>20440</v>
      </c>
      <c r="J62" s="485" t="str">
        <f t="shared" si="4"/>
        <v>Описание</v>
      </c>
    </row>
    <row r="63" spans="1:10" s="81" customFormat="1" ht="38.25">
      <c r="A63" s="203"/>
      <c r="B63" s="497">
        <v>9781451191974</v>
      </c>
      <c r="C63" s="498" t="s">
        <v>1150</v>
      </c>
      <c r="D63" s="498" t="s">
        <v>1151</v>
      </c>
      <c r="E63" s="498" t="s">
        <v>603</v>
      </c>
      <c r="F63" s="499" t="s">
        <v>356</v>
      </c>
      <c r="G63" s="560" t="s">
        <v>345</v>
      </c>
      <c r="H63" s="500">
        <v>7524</v>
      </c>
      <c r="I63" s="571">
        <v>44790</v>
      </c>
      <c r="J63" s="485" t="str">
        <f t="shared" si="4"/>
        <v>Описание</v>
      </c>
    </row>
    <row r="64" spans="1:10" s="81" customFormat="1" ht="25.5">
      <c r="A64" s="203"/>
      <c r="B64" s="497">
        <v>9788131242513</v>
      </c>
      <c r="C64" s="498" t="s">
        <v>1153</v>
      </c>
      <c r="D64" s="498" t="s">
        <v>1154</v>
      </c>
      <c r="E64" s="503" t="s">
        <v>1152</v>
      </c>
      <c r="F64" s="499" t="s">
        <v>347</v>
      </c>
      <c r="G64" s="560" t="s">
        <v>345</v>
      </c>
      <c r="H64" s="500">
        <v>2844</v>
      </c>
      <c r="I64" s="571">
        <v>16930</v>
      </c>
      <c r="J64" s="485" t="str">
        <f t="shared" si="4"/>
        <v>Описание</v>
      </c>
    </row>
    <row r="65" spans="1:10" s="81" customFormat="1" ht="15">
      <c r="A65" s="203"/>
      <c r="B65" s="497">
        <v>9780323430401</v>
      </c>
      <c r="C65" s="498" t="s">
        <v>1155</v>
      </c>
      <c r="D65" s="498" t="s">
        <v>1156</v>
      </c>
      <c r="E65" s="498" t="s">
        <v>626</v>
      </c>
      <c r="F65" s="499" t="s">
        <v>352</v>
      </c>
      <c r="G65" s="560" t="s">
        <v>345</v>
      </c>
      <c r="H65" s="500">
        <v>7199</v>
      </c>
      <c r="I65" s="571">
        <v>42850</v>
      </c>
      <c r="J65" s="485" t="str">
        <f t="shared" si="4"/>
        <v>Описание</v>
      </c>
    </row>
    <row r="66" spans="1:10" s="81" customFormat="1" ht="38.25">
      <c r="A66" s="203"/>
      <c r="B66" s="497">
        <v>9780702068492</v>
      </c>
      <c r="C66" s="498" t="s">
        <v>1157</v>
      </c>
      <c r="D66" s="498" t="s">
        <v>1158</v>
      </c>
      <c r="E66" s="498" t="s">
        <v>626</v>
      </c>
      <c r="F66" s="499" t="s">
        <v>351</v>
      </c>
      <c r="G66" s="560" t="s">
        <v>345</v>
      </c>
      <c r="H66" s="500">
        <v>4300</v>
      </c>
      <c r="I66" s="571">
        <v>25600</v>
      </c>
      <c r="J66" s="485" t="str">
        <f t="shared" si="4"/>
        <v>Описание</v>
      </c>
    </row>
    <row r="67" spans="1:10" s="81" customFormat="1" ht="15">
      <c r="A67" s="203"/>
      <c r="B67" s="497">
        <v>9780323261838</v>
      </c>
      <c r="C67" s="498" t="s">
        <v>1159</v>
      </c>
      <c r="D67" s="498" t="s">
        <v>1138</v>
      </c>
      <c r="E67" s="498" t="s">
        <v>626</v>
      </c>
      <c r="F67" s="499" t="s">
        <v>347</v>
      </c>
      <c r="G67" s="560" t="s">
        <v>345</v>
      </c>
      <c r="H67" s="500">
        <v>13837</v>
      </c>
      <c r="I67" s="571">
        <v>82360</v>
      </c>
      <c r="J67" s="485" t="str">
        <f t="shared" si="4"/>
        <v>Описание</v>
      </c>
    </row>
    <row r="68" spans="1:10" s="81" customFormat="1" ht="25.5">
      <c r="A68" s="203"/>
      <c r="B68" s="497">
        <v>9780323547543</v>
      </c>
      <c r="C68" s="498" t="s">
        <v>1160</v>
      </c>
      <c r="D68" s="498" t="s">
        <v>1161</v>
      </c>
      <c r="E68" s="498" t="s">
        <v>55</v>
      </c>
      <c r="F68" s="499" t="s">
        <v>675</v>
      </c>
      <c r="G68" s="560" t="s">
        <v>345</v>
      </c>
      <c r="H68" s="500">
        <v>11032</v>
      </c>
      <c r="I68" s="571">
        <v>65670</v>
      </c>
      <c r="J68" s="485" t="str">
        <f t="shared" si="4"/>
        <v>Описание</v>
      </c>
    </row>
    <row r="69" spans="2:10" ht="15">
      <c r="B69" s="411" t="s">
        <v>644</v>
      </c>
      <c r="C69" s="73" t="s">
        <v>645</v>
      </c>
      <c r="D69" s="116" t="s">
        <v>646</v>
      </c>
      <c r="E69" s="589" t="s">
        <v>1330</v>
      </c>
      <c r="F69" s="12" t="s">
        <v>346</v>
      </c>
      <c r="G69" s="197" t="s">
        <v>345</v>
      </c>
      <c r="H69" s="176">
        <v>6791</v>
      </c>
      <c r="I69" s="194">
        <v>40420</v>
      </c>
      <c r="J69" s="485" t="str">
        <f t="shared" si="4"/>
        <v>Описание</v>
      </c>
    </row>
    <row r="70" spans="2:10" ht="15">
      <c r="B70" s="386">
        <v>9780323530392</v>
      </c>
      <c r="C70" s="261" t="s">
        <v>846</v>
      </c>
      <c r="D70" s="261" t="s">
        <v>847</v>
      </c>
      <c r="E70" s="396" t="s">
        <v>55</v>
      </c>
      <c r="F70" s="270">
        <v>43070</v>
      </c>
      <c r="G70" s="261" t="s">
        <v>345</v>
      </c>
      <c r="H70" s="259">
        <v>3459</v>
      </c>
      <c r="I70" s="260">
        <v>20590</v>
      </c>
      <c r="J70" s="485" t="str">
        <f t="shared" si="4"/>
        <v>Описание</v>
      </c>
    </row>
    <row r="71" spans="2:10" ht="15">
      <c r="B71" s="386">
        <v>9780323310291</v>
      </c>
      <c r="C71" s="261" t="s">
        <v>848</v>
      </c>
      <c r="D71" s="261" t="s">
        <v>849</v>
      </c>
      <c r="E71" s="396" t="s">
        <v>55</v>
      </c>
      <c r="F71" s="270">
        <v>42276</v>
      </c>
      <c r="G71" s="261" t="s">
        <v>345</v>
      </c>
      <c r="H71" s="259">
        <v>4394</v>
      </c>
      <c r="I71" s="260">
        <v>26150</v>
      </c>
      <c r="J71" s="485" t="str">
        <f t="shared" si="4"/>
        <v>Описание</v>
      </c>
    </row>
    <row r="72" spans="2:10" ht="15">
      <c r="B72" s="386">
        <v>9780702068492</v>
      </c>
      <c r="C72" s="261" t="s">
        <v>850</v>
      </c>
      <c r="D72" s="261" t="s">
        <v>196</v>
      </c>
      <c r="E72" s="396" t="s">
        <v>55</v>
      </c>
      <c r="F72" s="270">
        <v>42619</v>
      </c>
      <c r="G72" s="261" t="s">
        <v>345</v>
      </c>
      <c r="H72" s="259">
        <v>4300</v>
      </c>
      <c r="I72" s="260">
        <v>25600</v>
      </c>
      <c r="J72" s="485" t="str">
        <f t="shared" si="4"/>
        <v>Описание</v>
      </c>
    </row>
    <row r="73" spans="1:10" s="49" customFormat="1" ht="15">
      <c r="A73" s="202" t="s">
        <v>194</v>
      </c>
      <c r="B73" s="145"/>
      <c r="C73" s="69"/>
      <c r="D73" s="128"/>
      <c r="E73" s="405"/>
      <c r="F73" s="24"/>
      <c r="G73" s="431"/>
      <c r="H73" s="175"/>
      <c r="I73" s="188"/>
      <c r="J73" s="486"/>
    </row>
    <row r="74" spans="2:10" ht="15">
      <c r="B74" s="35" t="s">
        <v>182</v>
      </c>
      <c r="C74" s="40" t="s">
        <v>183</v>
      </c>
      <c r="D74" s="114" t="s">
        <v>184</v>
      </c>
      <c r="E74" s="89" t="s">
        <v>19</v>
      </c>
      <c r="F74" s="12" t="s">
        <v>347</v>
      </c>
      <c r="G74" s="192" t="s">
        <v>349</v>
      </c>
      <c r="H74" s="176">
        <v>14808</v>
      </c>
      <c r="I74" s="177">
        <v>88140</v>
      </c>
      <c r="J74" s="485" t="str">
        <f>HYPERLINK(CONCATENATE("https://www.logobook.ru/prod_show.php?isbn=",B74),"Описание")</f>
        <v>Описание</v>
      </c>
    </row>
    <row r="75" spans="2:10" ht="15">
      <c r="B75" s="386">
        <v>9780729543019</v>
      </c>
      <c r="C75" s="261" t="s">
        <v>790</v>
      </c>
      <c r="D75" s="261" t="s">
        <v>672</v>
      </c>
      <c r="E75" s="279" t="s">
        <v>55</v>
      </c>
      <c r="F75" s="270">
        <v>43477</v>
      </c>
      <c r="G75" s="284" t="s">
        <v>345</v>
      </c>
      <c r="H75" s="265">
        <v>7667</v>
      </c>
      <c r="I75" s="266">
        <v>45640</v>
      </c>
      <c r="J75" s="485" t="str">
        <f>HYPERLINK(CONCATENATE("https://www.logobook.ru/prod_show.php?isbn=",B75),"Описание")</f>
        <v>Описание</v>
      </c>
    </row>
    <row r="76" spans="2:10" ht="15">
      <c r="B76" s="386">
        <v>9780323673013</v>
      </c>
      <c r="C76" s="261" t="s">
        <v>851</v>
      </c>
      <c r="D76" s="261" t="s">
        <v>852</v>
      </c>
      <c r="E76" s="279" t="s">
        <v>55</v>
      </c>
      <c r="F76" s="270">
        <v>43356</v>
      </c>
      <c r="G76" s="284" t="s">
        <v>345</v>
      </c>
      <c r="H76" s="265">
        <v>3833</v>
      </c>
      <c r="I76" s="266">
        <v>22820</v>
      </c>
      <c r="J76" s="485" t="str">
        <f>HYPERLINK(CONCATENATE("https://www.logobook.ru/prod_show.php?isbn=",B76),"Описание")</f>
        <v>Описание</v>
      </c>
    </row>
    <row r="77" spans="1:10" s="49" customFormat="1" ht="15">
      <c r="A77" s="186" t="s">
        <v>195</v>
      </c>
      <c r="B77" s="147"/>
      <c r="C77" s="70"/>
      <c r="D77" s="129"/>
      <c r="E77" s="104"/>
      <c r="F77" s="25"/>
      <c r="G77" s="189"/>
      <c r="H77" s="175"/>
      <c r="I77" s="188"/>
      <c r="J77" s="486"/>
    </row>
    <row r="78" spans="1:10" ht="15">
      <c r="A78" s="203"/>
      <c r="B78" s="45">
        <v>9781259255168</v>
      </c>
      <c r="C78" s="43" t="s">
        <v>372</v>
      </c>
      <c r="D78" s="115" t="s">
        <v>647</v>
      </c>
      <c r="E78" s="79" t="s">
        <v>1330</v>
      </c>
      <c r="F78" s="12" t="s">
        <v>347</v>
      </c>
      <c r="G78" s="192" t="s">
        <v>343</v>
      </c>
      <c r="H78" s="176">
        <v>3347</v>
      </c>
      <c r="I78" s="177">
        <v>19920</v>
      </c>
      <c r="J78" s="485" t="str">
        <f aca="true" t="shared" si="5" ref="J78:J92">HYPERLINK(CONCATENATE("https://www.logobook.ru/prod_show.php?isbn=",B78),"Описание")</f>
        <v>Описание</v>
      </c>
    </row>
    <row r="79" spans="1:10" ht="15">
      <c r="A79" s="203"/>
      <c r="B79" s="45">
        <v>9780071792110</v>
      </c>
      <c r="C79" s="43" t="s">
        <v>372</v>
      </c>
      <c r="D79" s="115" t="s">
        <v>317</v>
      </c>
      <c r="E79" s="79" t="s">
        <v>1330</v>
      </c>
      <c r="F79" s="12" t="s">
        <v>347</v>
      </c>
      <c r="G79" s="192" t="s">
        <v>343</v>
      </c>
      <c r="H79" s="176">
        <v>7732</v>
      </c>
      <c r="I79" s="177">
        <v>46020</v>
      </c>
      <c r="J79" s="485" t="str">
        <f t="shared" si="5"/>
        <v>Описание</v>
      </c>
    </row>
    <row r="80" spans="1:10" ht="15">
      <c r="A80" s="203"/>
      <c r="B80" s="45">
        <v>9780781784955</v>
      </c>
      <c r="C80" s="43" t="s">
        <v>226</v>
      </c>
      <c r="D80" s="113" t="s">
        <v>227</v>
      </c>
      <c r="E80" s="79" t="s">
        <v>6</v>
      </c>
      <c r="F80" s="12" t="s">
        <v>344</v>
      </c>
      <c r="G80" s="192" t="s">
        <v>345</v>
      </c>
      <c r="H80" s="176">
        <v>7975</v>
      </c>
      <c r="I80" s="177">
        <v>47470</v>
      </c>
      <c r="J80" s="485" t="str">
        <f t="shared" si="5"/>
        <v>Описание</v>
      </c>
    </row>
    <row r="81" spans="1:10" ht="15">
      <c r="A81" s="203"/>
      <c r="B81" s="45">
        <v>9781608315840</v>
      </c>
      <c r="C81" s="43" t="s">
        <v>222</v>
      </c>
      <c r="D81" s="113" t="s">
        <v>223</v>
      </c>
      <c r="E81" s="79" t="s">
        <v>6</v>
      </c>
      <c r="F81" s="12" t="s">
        <v>347</v>
      </c>
      <c r="G81" s="192" t="s">
        <v>345</v>
      </c>
      <c r="H81" s="176">
        <v>4337</v>
      </c>
      <c r="I81" s="177">
        <v>25820</v>
      </c>
      <c r="J81" s="485" t="str">
        <f t="shared" si="5"/>
        <v>Описание</v>
      </c>
    </row>
    <row r="82" spans="1:10" ht="15">
      <c r="A82" s="203"/>
      <c r="B82" s="237">
        <v>9780323401623</v>
      </c>
      <c r="C82" s="238" t="s">
        <v>228</v>
      </c>
      <c r="D82" s="293" t="s">
        <v>232</v>
      </c>
      <c r="E82" s="400" t="s">
        <v>55</v>
      </c>
      <c r="F82" s="280" t="s">
        <v>351</v>
      </c>
      <c r="G82" s="281" t="s">
        <v>349</v>
      </c>
      <c r="H82" s="232">
        <v>8695</v>
      </c>
      <c r="I82" s="233">
        <v>51760</v>
      </c>
      <c r="J82" s="485" t="str">
        <f t="shared" si="5"/>
        <v>Описание</v>
      </c>
    </row>
    <row r="83" spans="1:10" ht="15">
      <c r="A83" s="203"/>
      <c r="B83" s="140" t="s">
        <v>229</v>
      </c>
      <c r="C83" s="43" t="s">
        <v>230</v>
      </c>
      <c r="D83" s="113" t="s">
        <v>231</v>
      </c>
      <c r="E83" s="79" t="s">
        <v>210</v>
      </c>
      <c r="F83" s="12" t="s">
        <v>356</v>
      </c>
      <c r="G83" s="192" t="s">
        <v>357</v>
      </c>
      <c r="H83" s="176">
        <v>10973</v>
      </c>
      <c r="I83" s="177">
        <v>65320</v>
      </c>
      <c r="J83" s="485" t="str">
        <f t="shared" si="5"/>
        <v>Описание</v>
      </c>
    </row>
    <row r="84" spans="1:10" ht="15">
      <c r="A84" s="203"/>
      <c r="B84" s="45">
        <v>9781496388414</v>
      </c>
      <c r="C84" s="43" t="s">
        <v>224</v>
      </c>
      <c r="D84" s="113" t="s">
        <v>225</v>
      </c>
      <c r="E84" s="79" t="s">
        <v>6</v>
      </c>
      <c r="F84" s="12" t="s">
        <v>352</v>
      </c>
      <c r="G84" s="192" t="s">
        <v>345</v>
      </c>
      <c r="H84" s="176">
        <v>3135</v>
      </c>
      <c r="I84" s="177">
        <v>18660</v>
      </c>
      <c r="J84" s="485" t="str">
        <f t="shared" si="5"/>
        <v>Описание</v>
      </c>
    </row>
    <row r="85" spans="1:10" ht="15">
      <c r="A85" s="203"/>
      <c r="B85" s="45">
        <v>9781451193329</v>
      </c>
      <c r="C85" s="43" t="s">
        <v>220</v>
      </c>
      <c r="D85" s="113" t="s">
        <v>221</v>
      </c>
      <c r="E85" s="79" t="s">
        <v>6</v>
      </c>
      <c r="F85" s="12" t="s">
        <v>347</v>
      </c>
      <c r="G85" s="192" t="s">
        <v>343</v>
      </c>
      <c r="H85" s="176">
        <v>7211</v>
      </c>
      <c r="I85" s="177">
        <v>42920</v>
      </c>
      <c r="J85" s="485" t="str">
        <f t="shared" si="5"/>
        <v>Описание</v>
      </c>
    </row>
    <row r="86" spans="1:10" ht="15">
      <c r="A86" s="203"/>
      <c r="B86" s="386">
        <v>9780702068591</v>
      </c>
      <c r="C86" s="261" t="s">
        <v>853</v>
      </c>
      <c r="D86" s="261" t="s">
        <v>854</v>
      </c>
      <c r="E86" s="400" t="s">
        <v>55</v>
      </c>
      <c r="F86" s="270">
        <v>42906</v>
      </c>
      <c r="G86" s="261" t="s">
        <v>345</v>
      </c>
      <c r="H86" s="259">
        <v>6170</v>
      </c>
      <c r="I86" s="260">
        <v>36730</v>
      </c>
      <c r="J86" s="485" t="str">
        <f t="shared" si="5"/>
        <v>Описание</v>
      </c>
    </row>
    <row r="87" spans="1:10" ht="15">
      <c r="A87" s="203"/>
      <c r="B87" s="386">
        <v>9780323510400</v>
      </c>
      <c r="C87" s="261" t="s">
        <v>811</v>
      </c>
      <c r="D87" s="261" t="s">
        <v>855</v>
      </c>
      <c r="E87" s="400" t="s">
        <v>55</v>
      </c>
      <c r="F87" s="270">
        <v>43379</v>
      </c>
      <c r="G87" s="261" t="s">
        <v>345</v>
      </c>
      <c r="H87" s="259">
        <v>3459</v>
      </c>
      <c r="I87" s="260">
        <v>20590</v>
      </c>
      <c r="J87" s="485" t="str">
        <f t="shared" si="5"/>
        <v>Описание</v>
      </c>
    </row>
    <row r="88" spans="1:10" ht="15">
      <c r="A88" s="203"/>
      <c r="B88" s="386">
        <v>9780702073229</v>
      </c>
      <c r="C88" s="261" t="s">
        <v>858</v>
      </c>
      <c r="D88" s="261" t="s">
        <v>859</v>
      </c>
      <c r="E88" s="400" t="s">
        <v>55</v>
      </c>
      <c r="F88" s="270">
        <v>43238</v>
      </c>
      <c r="G88" s="261" t="s">
        <v>345</v>
      </c>
      <c r="H88" s="259">
        <v>4581</v>
      </c>
      <c r="I88" s="260">
        <v>27270</v>
      </c>
      <c r="J88" s="485" t="str">
        <f t="shared" si="5"/>
        <v>Описание</v>
      </c>
    </row>
    <row r="89" spans="1:10" ht="15">
      <c r="A89" s="203"/>
      <c r="B89" s="386">
        <v>9780702063077</v>
      </c>
      <c r="C89" s="261" t="s">
        <v>860</v>
      </c>
      <c r="D89" s="261" t="s">
        <v>861</v>
      </c>
      <c r="E89" s="400" t="s">
        <v>55</v>
      </c>
      <c r="F89" s="270">
        <v>42485</v>
      </c>
      <c r="G89" s="261" t="s">
        <v>345</v>
      </c>
      <c r="H89" s="259">
        <v>3459</v>
      </c>
      <c r="I89" s="260">
        <v>20590</v>
      </c>
      <c r="J89" s="485" t="str">
        <f t="shared" si="5"/>
        <v>Описание</v>
      </c>
    </row>
    <row r="90" spans="1:10" ht="15">
      <c r="A90" s="203"/>
      <c r="B90" s="386">
        <v>9780729542265</v>
      </c>
      <c r="C90" s="261" t="s">
        <v>862</v>
      </c>
      <c r="D90" s="261" t="s">
        <v>863</v>
      </c>
      <c r="E90" s="400" t="s">
        <v>55</v>
      </c>
      <c r="F90" s="270">
        <v>42831</v>
      </c>
      <c r="G90" s="261" t="s">
        <v>345</v>
      </c>
      <c r="H90" s="259">
        <v>8227</v>
      </c>
      <c r="I90" s="260">
        <v>48970</v>
      </c>
      <c r="J90" s="485" t="str">
        <f t="shared" si="5"/>
        <v>Описание</v>
      </c>
    </row>
    <row r="91" spans="1:10" ht="15">
      <c r="A91" s="203"/>
      <c r="B91" s="386">
        <v>9780323462013</v>
      </c>
      <c r="C91" s="261" t="s">
        <v>864</v>
      </c>
      <c r="D91" s="261" t="s">
        <v>865</v>
      </c>
      <c r="E91" s="400" t="s">
        <v>55</v>
      </c>
      <c r="F91" s="270">
        <v>43060</v>
      </c>
      <c r="G91" s="261" t="s">
        <v>345</v>
      </c>
      <c r="H91" s="259">
        <v>5142</v>
      </c>
      <c r="I91" s="260">
        <v>30610</v>
      </c>
      <c r="J91" s="485" t="str">
        <f t="shared" si="5"/>
        <v>Описание</v>
      </c>
    </row>
    <row r="92" spans="1:10" ht="15">
      <c r="A92" s="203"/>
      <c r="B92" s="386">
        <v>9780702066290</v>
      </c>
      <c r="C92" s="261" t="s">
        <v>866</v>
      </c>
      <c r="D92" s="261" t="s">
        <v>867</v>
      </c>
      <c r="E92" s="400" t="s">
        <v>55</v>
      </c>
      <c r="F92" s="270">
        <v>42823</v>
      </c>
      <c r="G92" s="261" t="s">
        <v>345</v>
      </c>
      <c r="H92" s="259">
        <v>4300</v>
      </c>
      <c r="I92" s="260">
        <v>25600</v>
      </c>
      <c r="J92" s="485" t="str">
        <f t="shared" si="5"/>
        <v>Описание</v>
      </c>
    </row>
    <row r="93" spans="1:10" s="49" customFormat="1" ht="15">
      <c r="A93" s="186" t="s">
        <v>205</v>
      </c>
      <c r="B93" s="141"/>
      <c r="C93" s="69"/>
      <c r="D93" s="128"/>
      <c r="E93" s="405"/>
      <c r="F93" s="24"/>
      <c r="G93" s="431"/>
      <c r="H93" s="175"/>
      <c r="I93" s="188"/>
      <c r="J93" s="486"/>
    </row>
    <row r="94" spans="1:10" ht="15">
      <c r="A94" s="203"/>
      <c r="B94" s="140" t="s">
        <v>259</v>
      </c>
      <c r="C94" s="43" t="s">
        <v>260</v>
      </c>
      <c r="D94" s="113" t="s">
        <v>261</v>
      </c>
      <c r="E94" s="79" t="s">
        <v>95</v>
      </c>
      <c r="F94" s="12" t="s">
        <v>362</v>
      </c>
      <c r="G94" s="192" t="s">
        <v>345</v>
      </c>
      <c r="H94" s="176">
        <v>6037</v>
      </c>
      <c r="I94" s="177">
        <v>35930</v>
      </c>
      <c r="J94" s="485" t="str">
        <f>HYPERLINK(CONCATENATE("https://www.logobook.ru/prod_show.php?isbn=",B94),"Описание")</f>
        <v>Описание</v>
      </c>
    </row>
    <row r="95" spans="1:10" ht="15">
      <c r="A95" s="203"/>
      <c r="B95" s="45">
        <v>9780199699261</v>
      </c>
      <c r="C95" s="110" t="s">
        <v>265</v>
      </c>
      <c r="D95" s="113" t="s">
        <v>264</v>
      </c>
      <c r="E95" s="79" t="s">
        <v>143</v>
      </c>
      <c r="F95" s="12" t="s">
        <v>347</v>
      </c>
      <c r="G95" s="192" t="s">
        <v>343</v>
      </c>
      <c r="H95" s="176">
        <v>5047</v>
      </c>
      <c r="I95" s="177">
        <v>30040</v>
      </c>
      <c r="J95" s="485" t="str">
        <f>HYPERLINK(CONCATENATE("https://www.logobook.ru/prod_show.php?isbn=",B95),"Описание")</f>
        <v>Описание</v>
      </c>
    </row>
    <row r="96" spans="1:10" ht="15">
      <c r="A96" s="203"/>
      <c r="B96" s="140" t="s">
        <v>257</v>
      </c>
      <c r="C96" s="43" t="s">
        <v>258</v>
      </c>
      <c r="D96" s="113" t="s">
        <v>1294</v>
      </c>
      <c r="E96" s="79" t="s">
        <v>123</v>
      </c>
      <c r="F96" s="12" t="s">
        <v>344</v>
      </c>
      <c r="G96" s="192" t="s">
        <v>349</v>
      </c>
      <c r="H96" s="176">
        <v>9471</v>
      </c>
      <c r="I96" s="177">
        <v>56380</v>
      </c>
      <c r="J96" s="485" t="str">
        <f>HYPERLINK(CONCATENATE("https://www.logobook.ru/prod_show.php?isbn=",B96),"Описание")</f>
        <v>Описание</v>
      </c>
    </row>
    <row r="97" spans="1:10" ht="15">
      <c r="A97" s="203"/>
      <c r="B97" s="386">
        <v>9780323479981</v>
      </c>
      <c r="C97" s="261" t="s">
        <v>868</v>
      </c>
      <c r="D97" s="261" t="s">
        <v>869</v>
      </c>
      <c r="E97" s="269" t="s">
        <v>55</v>
      </c>
      <c r="F97" s="270">
        <v>43567</v>
      </c>
      <c r="G97" s="264"/>
      <c r="H97" s="232">
        <v>6544</v>
      </c>
      <c r="I97" s="233">
        <v>38950</v>
      </c>
      <c r="J97" s="485" t="str">
        <f>HYPERLINK(CONCATENATE("https://www.logobook.ru/prod_show.php?isbn=",B97),"Описание")</f>
        <v>Описание</v>
      </c>
    </row>
    <row r="98" spans="1:10" s="49" customFormat="1" ht="15">
      <c r="A98" s="186" t="s">
        <v>199</v>
      </c>
      <c r="B98" s="68"/>
      <c r="C98" s="126"/>
      <c r="D98" s="128"/>
      <c r="E98" s="405"/>
      <c r="F98" s="24"/>
      <c r="G98" s="431"/>
      <c r="H98" s="175"/>
      <c r="I98" s="188"/>
      <c r="J98" s="486"/>
    </row>
    <row r="99" spans="2:10" ht="15">
      <c r="B99" s="296">
        <v>9781259255083</v>
      </c>
      <c r="C99" s="156" t="s">
        <v>294</v>
      </c>
      <c r="D99" s="119" t="s">
        <v>295</v>
      </c>
      <c r="E99" s="406" t="s">
        <v>19</v>
      </c>
      <c r="F99" s="275" t="s">
        <v>351</v>
      </c>
      <c r="G99" s="278" t="s">
        <v>367</v>
      </c>
      <c r="H99" s="176">
        <v>2978</v>
      </c>
      <c r="I99" s="177">
        <v>17730</v>
      </c>
      <c r="J99" s="485" t="str">
        <f aca="true" t="shared" si="6" ref="J99:J107">HYPERLINK(CONCATENATE("https://www.logobook.ru/prod_show.php?isbn=",B99),"Описание")</f>
        <v>Описание</v>
      </c>
    </row>
    <row r="100" spans="2:10" ht="25.5">
      <c r="B100" s="497">
        <v>9781259835971</v>
      </c>
      <c r="C100" s="498" t="s">
        <v>1052</v>
      </c>
      <c r="D100" s="498" t="s">
        <v>1053</v>
      </c>
      <c r="E100" s="498" t="s">
        <v>19</v>
      </c>
      <c r="F100" s="499" t="s">
        <v>351</v>
      </c>
      <c r="G100" s="278" t="s">
        <v>367</v>
      </c>
      <c r="H100" s="500">
        <v>8254</v>
      </c>
      <c r="I100" s="177">
        <v>49130</v>
      </c>
      <c r="J100" s="485" t="str">
        <f t="shared" si="6"/>
        <v>Описание</v>
      </c>
    </row>
    <row r="101" spans="2:10" ht="15">
      <c r="B101" s="567">
        <v>9780323374750</v>
      </c>
      <c r="C101" s="568" t="s">
        <v>1054</v>
      </c>
      <c r="D101" s="568" t="s">
        <v>1055</v>
      </c>
      <c r="E101" s="568" t="s">
        <v>626</v>
      </c>
      <c r="F101" s="569" t="s">
        <v>351</v>
      </c>
      <c r="G101" s="590" t="s">
        <v>367</v>
      </c>
      <c r="H101" s="570">
        <v>14959</v>
      </c>
      <c r="I101" s="233">
        <v>89040</v>
      </c>
      <c r="J101" s="485" t="str">
        <f t="shared" si="6"/>
        <v>Описание</v>
      </c>
    </row>
    <row r="102" spans="2:10" ht="25.5">
      <c r="B102" s="497">
        <v>9780071789257</v>
      </c>
      <c r="C102" s="498" t="s">
        <v>1056</v>
      </c>
      <c r="D102" s="498" t="s">
        <v>1057</v>
      </c>
      <c r="E102" s="498" t="s">
        <v>19</v>
      </c>
      <c r="F102" s="499" t="s">
        <v>353</v>
      </c>
      <c r="G102" s="278" t="s">
        <v>367</v>
      </c>
      <c r="H102" s="500">
        <v>6478</v>
      </c>
      <c r="I102" s="177">
        <v>38560</v>
      </c>
      <c r="J102" s="485" t="str">
        <f t="shared" si="6"/>
        <v>Описание</v>
      </c>
    </row>
    <row r="103" spans="2:10" ht="15">
      <c r="B103" s="497">
        <v>9781405108201</v>
      </c>
      <c r="C103" s="498" t="s">
        <v>237</v>
      </c>
      <c r="D103" s="498" t="s">
        <v>238</v>
      </c>
      <c r="E103" s="498" t="s">
        <v>82</v>
      </c>
      <c r="F103" s="499" t="s">
        <v>358</v>
      </c>
      <c r="G103" s="278" t="s">
        <v>367</v>
      </c>
      <c r="H103" s="500">
        <v>3134</v>
      </c>
      <c r="I103" s="177">
        <v>18650</v>
      </c>
      <c r="J103" s="485" t="str">
        <f t="shared" si="6"/>
        <v>Описание</v>
      </c>
    </row>
    <row r="104" spans="2:10" ht="15">
      <c r="B104" s="255">
        <v>9780323374743</v>
      </c>
      <c r="C104" s="239" t="s">
        <v>666</v>
      </c>
      <c r="D104" s="239" t="s">
        <v>668</v>
      </c>
      <c r="E104" s="417" t="s">
        <v>667</v>
      </c>
      <c r="F104" s="417">
        <v>2015</v>
      </c>
      <c r="G104" s="281" t="s">
        <v>367</v>
      </c>
      <c r="H104" s="232">
        <v>7105</v>
      </c>
      <c r="I104" s="233">
        <v>42290</v>
      </c>
      <c r="J104" s="485" t="str">
        <f t="shared" si="6"/>
        <v>Описание</v>
      </c>
    </row>
    <row r="105" spans="2:10" ht="15">
      <c r="B105" s="297">
        <v>9780323431019</v>
      </c>
      <c r="C105" s="294" t="s">
        <v>669</v>
      </c>
      <c r="D105" s="294" t="s">
        <v>670</v>
      </c>
      <c r="E105" s="229" t="s">
        <v>55</v>
      </c>
      <c r="F105" s="417">
        <v>2016</v>
      </c>
      <c r="G105" s="281" t="s">
        <v>367</v>
      </c>
      <c r="H105" s="232">
        <v>5048</v>
      </c>
      <c r="I105" s="233">
        <v>30050</v>
      </c>
      <c r="J105" s="485" t="str">
        <f t="shared" si="6"/>
        <v>Описание</v>
      </c>
    </row>
    <row r="106" spans="2:10" ht="15">
      <c r="B106" s="386">
        <v>9780729542944</v>
      </c>
      <c r="C106" s="261" t="s">
        <v>870</v>
      </c>
      <c r="D106" s="261" t="s">
        <v>871</v>
      </c>
      <c r="E106" s="269" t="s">
        <v>55</v>
      </c>
      <c r="F106" s="270">
        <v>43369</v>
      </c>
      <c r="G106" s="261" t="s">
        <v>345</v>
      </c>
      <c r="H106" s="265">
        <v>6825</v>
      </c>
      <c r="I106" s="233">
        <v>40630</v>
      </c>
      <c r="J106" s="485" t="str">
        <f t="shared" si="6"/>
        <v>Описание</v>
      </c>
    </row>
    <row r="107" spans="2:10" ht="15">
      <c r="B107" s="386">
        <v>9780323442145</v>
      </c>
      <c r="C107" s="261" t="s">
        <v>872</v>
      </c>
      <c r="D107" s="261" t="s">
        <v>873</v>
      </c>
      <c r="E107" s="269" t="s">
        <v>55</v>
      </c>
      <c r="F107" s="270">
        <v>43252</v>
      </c>
      <c r="G107" s="261" t="s">
        <v>345</v>
      </c>
      <c r="H107" s="265">
        <v>3459</v>
      </c>
      <c r="I107" s="233">
        <v>20590</v>
      </c>
      <c r="J107" s="485" t="str">
        <f t="shared" si="6"/>
        <v>Описание</v>
      </c>
    </row>
    <row r="108" spans="1:10" s="49" customFormat="1" ht="15">
      <c r="A108" s="186" t="s">
        <v>653</v>
      </c>
      <c r="B108" s="160"/>
      <c r="E108" s="50"/>
      <c r="F108" s="426"/>
      <c r="G108" s="437"/>
      <c r="H108" s="295"/>
      <c r="I108" s="188"/>
      <c r="J108" s="486"/>
    </row>
    <row r="109" spans="1:10" s="81" customFormat="1" ht="51">
      <c r="A109" s="203"/>
      <c r="B109" s="1">
        <v>9780071841429</v>
      </c>
      <c r="C109" s="2" t="s">
        <v>574</v>
      </c>
      <c r="D109" s="2" t="s">
        <v>575</v>
      </c>
      <c r="E109" s="3" t="s">
        <v>19</v>
      </c>
      <c r="F109" s="3" t="s">
        <v>347</v>
      </c>
      <c r="G109" s="432" t="s">
        <v>345</v>
      </c>
      <c r="H109" s="176">
        <v>6269</v>
      </c>
      <c r="I109" s="177">
        <v>37320</v>
      </c>
      <c r="J109" s="485" t="str">
        <f aca="true" t="shared" si="7" ref="J109:J121">HYPERLINK(CONCATENATE("https://www.logobook.ru/prod_show.php?isbn=",B109),"Описание")</f>
        <v>Описание</v>
      </c>
    </row>
    <row r="110" spans="1:10" ht="38.25">
      <c r="A110" s="204"/>
      <c r="B110" s="1">
        <v>9783136128053</v>
      </c>
      <c r="C110" s="2" t="s">
        <v>570</v>
      </c>
      <c r="D110" s="2" t="s">
        <v>571</v>
      </c>
      <c r="E110" s="3" t="s">
        <v>467</v>
      </c>
      <c r="F110" s="3" t="s">
        <v>344</v>
      </c>
      <c r="G110" s="432" t="s">
        <v>345</v>
      </c>
      <c r="H110" s="176">
        <v>5142</v>
      </c>
      <c r="I110" s="177">
        <v>30610</v>
      </c>
      <c r="J110" s="485" t="str">
        <f t="shared" si="7"/>
        <v>Описание</v>
      </c>
    </row>
    <row r="111" spans="1:10" ht="38.25">
      <c r="A111" s="204"/>
      <c r="B111" s="1">
        <v>9781469832029</v>
      </c>
      <c r="C111" s="2" t="s">
        <v>569</v>
      </c>
      <c r="D111" s="2" t="s">
        <v>63</v>
      </c>
      <c r="E111" s="3" t="s">
        <v>6</v>
      </c>
      <c r="F111" s="3" t="s">
        <v>356</v>
      </c>
      <c r="G111" s="432" t="s">
        <v>345</v>
      </c>
      <c r="H111" s="176">
        <v>4023</v>
      </c>
      <c r="I111" s="177">
        <v>23950</v>
      </c>
      <c r="J111" s="485" t="str">
        <f t="shared" si="7"/>
        <v>Описание</v>
      </c>
    </row>
    <row r="112" spans="1:10" ht="15">
      <c r="A112" s="624" t="s">
        <v>1177</v>
      </c>
      <c r="B112" s="622">
        <v>9781933247229</v>
      </c>
      <c r="C112" s="516" t="s">
        <v>1424</v>
      </c>
      <c r="D112" s="516" t="s">
        <v>1425</v>
      </c>
      <c r="E112" s="517" t="s">
        <v>55</v>
      </c>
      <c r="F112" s="517" t="s">
        <v>369</v>
      </c>
      <c r="G112" s="623" t="s">
        <v>345</v>
      </c>
      <c r="H112" s="518">
        <v>1990</v>
      </c>
      <c r="I112" s="519">
        <v>11850</v>
      </c>
      <c r="J112" s="485" t="str">
        <f t="shared" si="7"/>
        <v>Описание</v>
      </c>
    </row>
    <row r="113" spans="1:10" ht="15">
      <c r="A113" s="204"/>
      <c r="B113" s="234">
        <v>9780702051784</v>
      </c>
      <c r="C113" s="230" t="s">
        <v>572</v>
      </c>
      <c r="D113" s="230" t="s">
        <v>573</v>
      </c>
      <c r="E113" s="229" t="s">
        <v>55</v>
      </c>
      <c r="F113" s="229" t="s">
        <v>353</v>
      </c>
      <c r="G113" s="435" t="s">
        <v>345</v>
      </c>
      <c r="H113" s="232">
        <v>1776</v>
      </c>
      <c r="I113" s="233">
        <v>10570</v>
      </c>
      <c r="J113" s="485" t="str">
        <f t="shared" si="7"/>
        <v>Описание</v>
      </c>
    </row>
    <row r="114" spans="1:10" ht="25.5">
      <c r="A114" s="204"/>
      <c r="B114" s="234">
        <v>9788131237557</v>
      </c>
      <c r="C114" s="230" t="s">
        <v>576</v>
      </c>
      <c r="D114" s="230" t="s">
        <v>577</v>
      </c>
      <c r="E114" s="229" t="s">
        <v>389</v>
      </c>
      <c r="F114" s="229">
        <v>2015</v>
      </c>
      <c r="G114" s="435" t="s">
        <v>345</v>
      </c>
      <c r="H114" s="232">
        <v>7031</v>
      </c>
      <c r="I114" s="233">
        <v>41850</v>
      </c>
      <c r="J114" s="485" t="str">
        <f t="shared" si="7"/>
        <v>Описание</v>
      </c>
    </row>
    <row r="115" spans="1:10" ht="15">
      <c r="A115" s="204"/>
      <c r="B115" s="386">
        <v>9780323554763</v>
      </c>
      <c r="C115" s="392" t="s">
        <v>874</v>
      </c>
      <c r="D115" s="392" t="s">
        <v>875</v>
      </c>
      <c r="E115" s="229" t="s">
        <v>55</v>
      </c>
      <c r="F115" s="459">
        <v>43586</v>
      </c>
      <c r="G115" s="392" t="s">
        <v>349</v>
      </c>
      <c r="H115" s="288">
        <v>7947</v>
      </c>
      <c r="I115" s="289">
        <v>47300</v>
      </c>
      <c r="J115" s="485" t="str">
        <f t="shared" si="7"/>
        <v>Описание</v>
      </c>
    </row>
    <row r="116" spans="1:10" ht="15">
      <c r="A116" s="204"/>
      <c r="B116" s="386">
        <v>9780323510363</v>
      </c>
      <c r="C116" s="392" t="s">
        <v>811</v>
      </c>
      <c r="D116" s="392" t="s">
        <v>876</v>
      </c>
      <c r="E116" s="229" t="s">
        <v>55</v>
      </c>
      <c r="F116" s="459">
        <v>43379</v>
      </c>
      <c r="G116" s="392" t="s">
        <v>345</v>
      </c>
      <c r="H116" s="288">
        <v>3459</v>
      </c>
      <c r="I116" s="289">
        <v>20590</v>
      </c>
      <c r="J116" s="485" t="str">
        <f t="shared" si="7"/>
        <v>Описание</v>
      </c>
    </row>
    <row r="117" spans="1:10" ht="15">
      <c r="A117" s="204"/>
      <c r="B117" s="386">
        <v>9780323482547</v>
      </c>
      <c r="C117" s="392" t="s">
        <v>877</v>
      </c>
      <c r="D117" s="392" t="s">
        <v>878</v>
      </c>
      <c r="E117" s="229" t="s">
        <v>55</v>
      </c>
      <c r="F117" s="459">
        <v>42641</v>
      </c>
      <c r="G117" s="392" t="s">
        <v>345</v>
      </c>
      <c r="H117" s="288">
        <v>4394</v>
      </c>
      <c r="I117" s="289">
        <v>26150</v>
      </c>
      <c r="J117" s="485" t="str">
        <f t="shared" si="7"/>
        <v>Описание</v>
      </c>
    </row>
    <row r="118" spans="1:10" ht="15">
      <c r="A118" s="204"/>
      <c r="B118" s="386">
        <v>9780323359481</v>
      </c>
      <c r="C118" s="392" t="s">
        <v>879</v>
      </c>
      <c r="D118" s="392" t="s">
        <v>880</v>
      </c>
      <c r="E118" s="229" t="s">
        <v>55</v>
      </c>
      <c r="F118" s="459">
        <v>42548</v>
      </c>
      <c r="G118" s="392" t="s">
        <v>345</v>
      </c>
      <c r="H118" s="288">
        <v>3459</v>
      </c>
      <c r="I118" s="289">
        <v>20590</v>
      </c>
      <c r="J118" s="485" t="str">
        <f t="shared" si="7"/>
        <v>Описание</v>
      </c>
    </row>
    <row r="119" spans="1:10" ht="15">
      <c r="A119" s="204"/>
      <c r="B119" s="386">
        <v>9780323480918</v>
      </c>
      <c r="C119" s="392" t="s">
        <v>881</v>
      </c>
      <c r="D119" s="392" t="s">
        <v>882</v>
      </c>
      <c r="E119" s="229" t="s">
        <v>55</v>
      </c>
      <c r="F119" s="459">
        <v>42641</v>
      </c>
      <c r="G119" s="392" t="s">
        <v>345</v>
      </c>
      <c r="H119" s="288">
        <v>4394</v>
      </c>
      <c r="I119" s="289">
        <v>26150</v>
      </c>
      <c r="J119" s="485" t="str">
        <f t="shared" si="7"/>
        <v>Описание</v>
      </c>
    </row>
    <row r="120" spans="1:10" ht="15">
      <c r="A120" s="204"/>
      <c r="B120" s="255">
        <v>9780702076282</v>
      </c>
      <c r="C120" s="457" t="s">
        <v>883</v>
      </c>
      <c r="D120" s="457" t="s">
        <v>885</v>
      </c>
      <c r="E120" s="229" t="s">
        <v>55</v>
      </c>
      <c r="F120" s="477" t="s">
        <v>887</v>
      </c>
      <c r="G120" s="392" t="s">
        <v>345</v>
      </c>
      <c r="H120" s="288">
        <v>1589</v>
      </c>
      <c r="I120" s="289">
        <v>9460</v>
      </c>
      <c r="J120" s="485" t="str">
        <f t="shared" si="7"/>
        <v>Описание</v>
      </c>
    </row>
    <row r="121" spans="1:10" ht="15">
      <c r="A121" s="204"/>
      <c r="B121" s="255">
        <v>9780443069789</v>
      </c>
      <c r="C121" s="457" t="s">
        <v>884</v>
      </c>
      <c r="D121" s="457" t="s">
        <v>886</v>
      </c>
      <c r="E121" s="229" t="s">
        <v>55</v>
      </c>
      <c r="F121" s="477" t="s">
        <v>888</v>
      </c>
      <c r="G121" s="392" t="s">
        <v>345</v>
      </c>
      <c r="H121" s="288">
        <v>2337</v>
      </c>
      <c r="I121" s="289">
        <v>13910</v>
      </c>
      <c r="J121" s="485" t="str">
        <f t="shared" si="7"/>
        <v>Описание</v>
      </c>
    </row>
    <row r="122" spans="1:10" s="49" customFormat="1" ht="15">
      <c r="A122" s="186" t="s">
        <v>198</v>
      </c>
      <c r="B122" s="122"/>
      <c r="E122" s="50"/>
      <c r="F122" s="50"/>
      <c r="G122" s="50"/>
      <c r="H122" s="175"/>
      <c r="I122" s="188"/>
      <c r="J122" s="486"/>
    </row>
    <row r="123" spans="1:10" s="625" customFormat="1" ht="15">
      <c r="A123" s="203"/>
      <c r="B123" s="385">
        <v>9781496343611</v>
      </c>
      <c r="C123" s="442" t="s">
        <v>1295</v>
      </c>
      <c r="D123" s="442" t="s">
        <v>1296</v>
      </c>
      <c r="E123" s="466" t="s">
        <v>55</v>
      </c>
      <c r="F123" s="466" t="s">
        <v>351</v>
      </c>
      <c r="G123" s="442" t="s">
        <v>345</v>
      </c>
      <c r="H123" s="445">
        <v>4546</v>
      </c>
      <c r="I123" s="446">
        <v>27060</v>
      </c>
      <c r="J123" s="485" t="str">
        <f>HYPERLINK(CONCATENATE("https://www.logobook.ru/prod_show.php?isbn=",B123),"Описание")</f>
        <v>Описание</v>
      </c>
    </row>
    <row r="124" spans="1:10" ht="15">
      <c r="A124" s="203"/>
      <c r="B124" s="548">
        <v>9781118913192</v>
      </c>
      <c r="C124" s="544" t="s">
        <v>1297</v>
      </c>
      <c r="D124" s="544" t="s">
        <v>1298</v>
      </c>
      <c r="E124" s="18" t="s">
        <v>82</v>
      </c>
      <c r="F124" s="3" t="s">
        <v>351</v>
      </c>
      <c r="G124" s="544" t="s">
        <v>345</v>
      </c>
      <c r="H124" s="566">
        <v>2925</v>
      </c>
      <c r="I124" s="545">
        <v>17410</v>
      </c>
      <c r="J124" s="485" t="str">
        <f>HYPERLINK(CONCATENATE("https://www.logobook.ru/prod_show.php?isbn=",B124),"Описание")</f>
        <v>Описание</v>
      </c>
    </row>
    <row r="125" spans="1:10" s="625" customFormat="1" ht="15">
      <c r="A125" s="203"/>
      <c r="B125" s="385">
        <v>9781455756179</v>
      </c>
      <c r="C125" s="442" t="s">
        <v>1299</v>
      </c>
      <c r="D125" s="442" t="s">
        <v>1300</v>
      </c>
      <c r="E125" s="466" t="s">
        <v>55</v>
      </c>
      <c r="F125" s="466" t="s">
        <v>356</v>
      </c>
      <c r="G125" s="442" t="s">
        <v>349</v>
      </c>
      <c r="H125" s="445">
        <v>21785</v>
      </c>
      <c r="I125" s="446">
        <v>129670</v>
      </c>
      <c r="J125" s="485" t="str">
        <f>HYPERLINK(CONCATENATE("https://www.logobook.ru/prod_show.php?isbn=",B125),"Описание")</f>
        <v>Описание</v>
      </c>
    </row>
    <row r="126" spans="1:10" ht="15">
      <c r="A126" s="203"/>
      <c r="B126" s="548">
        <v>9781118767436</v>
      </c>
      <c r="C126" s="544" t="s">
        <v>1301</v>
      </c>
      <c r="D126" s="544" t="s">
        <v>1302</v>
      </c>
      <c r="E126" s="18" t="s">
        <v>82</v>
      </c>
      <c r="F126" s="3" t="s">
        <v>347</v>
      </c>
      <c r="G126" s="544" t="s">
        <v>345</v>
      </c>
      <c r="H126" s="566">
        <v>3029</v>
      </c>
      <c r="I126" s="545">
        <v>18030</v>
      </c>
      <c r="J126" s="485" t="str">
        <f>HYPERLINK(CONCATENATE("https://www.logobook.ru/prod_show.php?isbn=",B126),"Описание")</f>
        <v>Описание</v>
      </c>
    </row>
    <row r="127" spans="1:10" s="625" customFormat="1" ht="15">
      <c r="A127" s="203"/>
      <c r="B127" s="626">
        <v>9781416040019</v>
      </c>
      <c r="C127" s="627" t="s">
        <v>1303</v>
      </c>
      <c r="D127" s="628" t="s">
        <v>1304</v>
      </c>
      <c r="E127" s="466" t="s">
        <v>55</v>
      </c>
      <c r="F127" s="466" t="s">
        <v>344</v>
      </c>
      <c r="G127" s="442" t="s">
        <v>345</v>
      </c>
      <c r="H127" s="225">
        <v>6918</v>
      </c>
      <c r="I127" s="226">
        <v>41180</v>
      </c>
      <c r="J127" s="485" t="str">
        <f>HYPERLINK(CONCATENATE("https://www.logobook.ru/prod_show.php?isbn=",B127),"Описание")</f>
        <v>Описание</v>
      </c>
    </row>
    <row r="128" spans="1:10" s="49" customFormat="1" ht="15">
      <c r="A128" s="186" t="s">
        <v>274</v>
      </c>
      <c r="B128" s="142"/>
      <c r="C128" s="123"/>
      <c r="D128" s="124"/>
      <c r="E128" s="92"/>
      <c r="F128" s="92"/>
      <c r="G128" s="431"/>
      <c r="H128" s="175"/>
      <c r="I128" s="188"/>
      <c r="J128" s="486"/>
    </row>
    <row r="129" spans="1:10" ht="15">
      <c r="A129" s="204"/>
      <c r="B129" s="255">
        <v>9780443069789</v>
      </c>
      <c r="C129" s="457" t="s">
        <v>884</v>
      </c>
      <c r="D129" s="457" t="s">
        <v>886</v>
      </c>
      <c r="E129" s="229" t="s">
        <v>55</v>
      </c>
      <c r="F129" s="477" t="s">
        <v>888</v>
      </c>
      <c r="G129" s="392" t="s">
        <v>345</v>
      </c>
      <c r="H129" s="288">
        <v>2337</v>
      </c>
      <c r="I129" s="289">
        <v>13910</v>
      </c>
      <c r="J129" s="485" t="str">
        <f>HYPERLINK(CONCATENATE("https://www.logobook.ru/prod_show.php?isbn=",B129),"Описание")</f>
        <v>Описание</v>
      </c>
    </row>
    <row r="130" spans="2:10" ht="25.5">
      <c r="B130" s="1"/>
      <c r="C130" s="2" t="s">
        <v>578</v>
      </c>
      <c r="D130" s="118" t="s">
        <v>579</v>
      </c>
      <c r="E130" s="10" t="s">
        <v>467</v>
      </c>
      <c r="F130" s="3" t="s">
        <v>351</v>
      </c>
      <c r="G130" s="432" t="s">
        <v>345</v>
      </c>
      <c r="H130" s="176">
        <v>9349</v>
      </c>
      <c r="I130" s="177">
        <v>55648</v>
      </c>
      <c r="J130" s="485" t="str">
        <f>HYPERLINK(CONCATENATE("https://www.logobook.ru/prod_show.php?isbn=",B130),"Описание")</f>
        <v>Описание</v>
      </c>
    </row>
    <row r="131" spans="1:10" s="49" customFormat="1" ht="15">
      <c r="A131" s="186" t="s">
        <v>271</v>
      </c>
      <c r="B131" s="29"/>
      <c r="C131" s="30"/>
      <c r="D131" s="130"/>
      <c r="E131" s="416"/>
      <c r="F131" s="31"/>
      <c r="G131" s="433"/>
      <c r="H131" s="175"/>
      <c r="I131" s="188"/>
      <c r="J131" s="486"/>
    </row>
    <row r="132" spans="2:10" ht="25.5">
      <c r="B132" s="1">
        <v>9781498744287</v>
      </c>
      <c r="C132" s="2" t="s">
        <v>565</v>
      </c>
      <c r="D132" s="2" t="s">
        <v>567</v>
      </c>
      <c r="E132" s="3" t="s">
        <v>11</v>
      </c>
      <c r="F132" s="3" t="s">
        <v>346</v>
      </c>
      <c r="G132" s="432" t="s">
        <v>345</v>
      </c>
      <c r="H132" s="176">
        <v>2089</v>
      </c>
      <c r="I132" s="177">
        <v>12430</v>
      </c>
      <c r="J132" s="485" t="str">
        <f aca="true" t="shared" si="8" ref="J132:J147">HYPERLINK(CONCATENATE("https://www.logobook.ru/prod_show.php?isbn=",B132),"Описание")</f>
        <v>Описание</v>
      </c>
    </row>
    <row r="133" spans="2:10" ht="38.25">
      <c r="B133" s="45">
        <v>9781975106669</v>
      </c>
      <c r="C133" s="2" t="s">
        <v>558</v>
      </c>
      <c r="D133" s="2" t="s">
        <v>651</v>
      </c>
      <c r="E133" s="3" t="s">
        <v>6</v>
      </c>
      <c r="F133" s="3" t="s">
        <v>352</v>
      </c>
      <c r="G133" s="432" t="s">
        <v>345</v>
      </c>
      <c r="H133" s="176">
        <v>4703</v>
      </c>
      <c r="I133" s="177">
        <v>27990</v>
      </c>
      <c r="J133" s="485" t="str">
        <f t="shared" si="8"/>
        <v>Описание</v>
      </c>
    </row>
    <row r="134" spans="1:10" ht="25.5">
      <c r="A134" s="203"/>
      <c r="B134" s="497">
        <v>9781498744249</v>
      </c>
      <c r="C134" s="498" t="s">
        <v>1064</v>
      </c>
      <c r="D134" s="498" t="s">
        <v>1305</v>
      </c>
      <c r="E134" s="498" t="s">
        <v>11</v>
      </c>
      <c r="F134" s="499" t="s">
        <v>346</v>
      </c>
      <c r="G134" s="432" t="s">
        <v>345</v>
      </c>
      <c r="H134" s="500">
        <v>3970</v>
      </c>
      <c r="I134" s="48">
        <v>23630</v>
      </c>
      <c r="J134" s="485" t="str">
        <f t="shared" si="8"/>
        <v>Описание</v>
      </c>
    </row>
    <row r="135" spans="1:10" ht="25.5">
      <c r="A135" s="203"/>
      <c r="B135" s="1">
        <v>9788131236727</v>
      </c>
      <c r="C135" s="2" t="s">
        <v>561</v>
      </c>
      <c r="D135" s="2" t="s">
        <v>562</v>
      </c>
      <c r="E135" s="3" t="s">
        <v>389</v>
      </c>
      <c r="F135" s="3">
        <v>2015</v>
      </c>
      <c r="G135" s="432" t="s">
        <v>345</v>
      </c>
      <c r="H135" s="176">
        <v>3682</v>
      </c>
      <c r="I135" s="177">
        <v>21920</v>
      </c>
      <c r="J135" s="485" t="str">
        <f t="shared" si="8"/>
        <v>Описание</v>
      </c>
    </row>
    <row r="136" spans="1:10" ht="25.5">
      <c r="A136" s="203"/>
      <c r="B136" s="1">
        <v>9780702060649</v>
      </c>
      <c r="C136" s="2" t="s">
        <v>556</v>
      </c>
      <c r="D136" s="2" t="s">
        <v>557</v>
      </c>
      <c r="E136" s="3" t="s">
        <v>55</v>
      </c>
      <c r="F136" s="3" t="s">
        <v>351</v>
      </c>
      <c r="G136" s="432" t="s">
        <v>345</v>
      </c>
      <c r="H136" s="176">
        <v>2337</v>
      </c>
      <c r="I136" s="177">
        <v>13910</v>
      </c>
      <c r="J136" s="485" t="str">
        <f t="shared" si="8"/>
        <v>Описание</v>
      </c>
    </row>
    <row r="137" spans="1:10" ht="25.5">
      <c r="A137" s="203"/>
      <c r="B137" s="1">
        <v>9781498744393</v>
      </c>
      <c r="C137" s="2" t="s">
        <v>565</v>
      </c>
      <c r="D137" s="2" t="s">
        <v>566</v>
      </c>
      <c r="E137" s="3" t="s">
        <v>11</v>
      </c>
      <c r="F137" s="3" t="s">
        <v>351</v>
      </c>
      <c r="G137" s="432" t="s">
        <v>345</v>
      </c>
      <c r="H137" s="176">
        <v>2089</v>
      </c>
      <c r="I137" s="177">
        <v>12430</v>
      </c>
      <c r="J137" s="485" t="str">
        <f t="shared" si="8"/>
        <v>Описание</v>
      </c>
    </row>
    <row r="138" spans="1:10" ht="15">
      <c r="A138" s="203"/>
      <c r="B138" s="1">
        <v>9789382127345</v>
      </c>
      <c r="C138" s="2" t="s">
        <v>559</v>
      </c>
      <c r="D138" s="2" t="s">
        <v>560</v>
      </c>
      <c r="E138" s="3" t="s">
        <v>389</v>
      </c>
      <c r="F138" s="3">
        <v>2013</v>
      </c>
      <c r="G138" s="432"/>
      <c r="H138" s="176">
        <v>2093</v>
      </c>
      <c r="I138" s="177">
        <v>12460</v>
      </c>
      <c r="J138" s="485" t="str">
        <f t="shared" si="8"/>
        <v>Описание</v>
      </c>
    </row>
    <row r="139" spans="1:10" ht="15">
      <c r="A139" s="203"/>
      <c r="B139" s="1">
        <v>9788131211601</v>
      </c>
      <c r="C139" s="2" t="s">
        <v>563</v>
      </c>
      <c r="D139" s="2" t="s">
        <v>564</v>
      </c>
      <c r="E139" s="3" t="s">
        <v>389</v>
      </c>
      <c r="F139" s="3">
        <v>2013</v>
      </c>
      <c r="G139" s="432" t="s">
        <v>349</v>
      </c>
      <c r="H139" s="176">
        <v>8143</v>
      </c>
      <c r="I139" s="177">
        <v>48470</v>
      </c>
      <c r="J139" s="485" t="str">
        <f t="shared" si="8"/>
        <v>Описание</v>
      </c>
    </row>
    <row r="140" spans="1:10" ht="15">
      <c r="A140" s="203"/>
      <c r="B140" s="386">
        <v>9780323496131</v>
      </c>
      <c r="C140" s="261" t="s">
        <v>889</v>
      </c>
      <c r="D140" s="261" t="s">
        <v>890</v>
      </c>
      <c r="E140" s="269" t="s">
        <v>55</v>
      </c>
      <c r="F140" s="270">
        <v>43203</v>
      </c>
      <c r="G140" s="261" t="s">
        <v>345</v>
      </c>
      <c r="H140" s="265">
        <v>3459</v>
      </c>
      <c r="I140" s="233">
        <v>20590</v>
      </c>
      <c r="J140" s="485" t="str">
        <f t="shared" si="8"/>
        <v>Описание</v>
      </c>
    </row>
    <row r="141" spans="1:10" ht="15">
      <c r="A141" s="203"/>
      <c r="B141" s="386">
        <v>9780323510370</v>
      </c>
      <c r="C141" s="261" t="s">
        <v>811</v>
      </c>
      <c r="D141" s="261" t="s">
        <v>891</v>
      </c>
      <c r="E141" s="269" t="s">
        <v>55</v>
      </c>
      <c r="F141" s="270">
        <v>43379</v>
      </c>
      <c r="G141" s="261" t="s">
        <v>345</v>
      </c>
      <c r="H141" s="265">
        <v>3459</v>
      </c>
      <c r="I141" s="233">
        <v>20590</v>
      </c>
      <c r="J141" s="485" t="str">
        <f t="shared" si="8"/>
        <v>Описание</v>
      </c>
    </row>
    <row r="142" spans="1:10" ht="15">
      <c r="A142" s="203"/>
      <c r="B142" s="386">
        <v>9780702074042</v>
      </c>
      <c r="C142" s="261" t="s">
        <v>892</v>
      </c>
      <c r="D142" s="261" t="s">
        <v>893</v>
      </c>
      <c r="E142" s="269" t="s">
        <v>55</v>
      </c>
      <c r="F142" s="270">
        <v>43297</v>
      </c>
      <c r="G142" s="261" t="s">
        <v>345</v>
      </c>
      <c r="H142" s="232">
        <v>4487</v>
      </c>
      <c r="I142" s="233">
        <v>26710</v>
      </c>
      <c r="J142" s="485" t="str">
        <f t="shared" si="8"/>
        <v>Описание</v>
      </c>
    </row>
    <row r="143" spans="1:10" ht="15">
      <c r="A143" s="203"/>
      <c r="B143" s="386">
        <v>9781455775583</v>
      </c>
      <c r="C143" s="261" t="s">
        <v>894</v>
      </c>
      <c r="D143" s="261" t="s">
        <v>300</v>
      </c>
      <c r="E143" s="269" t="s">
        <v>55</v>
      </c>
      <c r="F143" s="270">
        <v>42356</v>
      </c>
      <c r="G143" s="261" t="s">
        <v>345</v>
      </c>
      <c r="H143" s="265">
        <v>4394</v>
      </c>
      <c r="I143" s="266">
        <v>26150</v>
      </c>
      <c r="J143" s="485" t="str">
        <f t="shared" si="8"/>
        <v>Описание</v>
      </c>
    </row>
    <row r="144" spans="1:10" ht="15">
      <c r="A144" s="203"/>
      <c r="B144" s="386">
        <v>9780702060656</v>
      </c>
      <c r="C144" s="261" t="s">
        <v>895</v>
      </c>
      <c r="D144" s="261" t="s">
        <v>896</v>
      </c>
      <c r="E144" s="269" t="s">
        <v>55</v>
      </c>
      <c r="F144" s="270">
        <v>42389</v>
      </c>
      <c r="G144" s="261" t="s">
        <v>345</v>
      </c>
      <c r="H144" s="232">
        <v>4020</v>
      </c>
      <c r="I144" s="233">
        <v>23930</v>
      </c>
      <c r="J144" s="485" t="str">
        <f t="shared" si="8"/>
        <v>Описание</v>
      </c>
    </row>
    <row r="145" spans="1:10" ht="15">
      <c r="A145" s="203"/>
      <c r="B145" s="386">
        <v>9780729542524</v>
      </c>
      <c r="C145" s="261" t="s">
        <v>897</v>
      </c>
      <c r="D145" s="261" t="s">
        <v>898</v>
      </c>
      <c r="E145" s="269" t="s">
        <v>55</v>
      </c>
      <c r="F145" s="270">
        <v>42852</v>
      </c>
      <c r="G145" s="261" t="s">
        <v>345</v>
      </c>
      <c r="H145" s="232">
        <v>5516</v>
      </c>
      <c r="I145" s="233">
        <v>32830</v>
      </c>
      <c r="J145" s="485" t="str">
        <f t="shared" si="8"/>
        <v>Описание</v>
      </c>
    </row>
    <row r="146" spans="1:10" ht="15">
      <c r="A146" s="203"/>
      <c r="B146" s="386">
        <v>9780702070006</v>
      </c>
      <c r="C146" s="261" t="s">
        <v>900</v>
      </c>
      <c r="D146" s="261" t="s">
        <v>901</v>
      </c>
      <c r="E146" s="269" t="s">
        <v>55</v>
      </c>
      <c r="F146" s="270">
        <v>42961</v>
      </c>
      <c r="G146" s="261" t="s">
        <v>345</v>
      </c>
      <c r="H146" s="232">
        <v>4674</v>
      </c>
      <c r="I146" s="233">
        <v>27820</v>
      </c>
      <c r="J146" s="485" t="str">
        <f t="shared" si="8"/>
        <v>Описание</v>
      </c>
    </row>
    <row r="147" spans="1:10" ht="15">
      <c r="A147" s="203"/>
      <c r="B147" s="386">
        <v>9780729540742</v>
      </c>
      <c r="C147" s="261" t="s">
        <v>902</v>
      </c>
      <c r="D147" s="261" t="s">
        <v>903</v>
      </c>
      <c r="E147" s="269" t="s">
        <v>55</v>
      </c>
      <c r="F147" s="270">
        <v>42261</v>
      </c>
      <c r="G147" s="261" t="s">
        <v>345</v>
      </c>
      <c r="H147" s="232">
        <v>11219</v>
      </c>
      <c r="I147" s="233">
        <v>66780</v>
      </c>
      <c r="J147" s="485" t="str">
        <f t="shared" si="8"/>
        <v>Описание</v>
      </c>
    </row>
    <row r="148" spans="1:10" s="49" customFormat="1" ht="15">
      <c r="A148" s="186" t="s">
        <v>276</v>
      </c>
      <c r="B148" s="412"/>
      <c r="C148" s="22"/>
      <c r="D148" s="22"/>
      <c r="E148" s="133"/>
      <c r="F148" s="133"/>
      <c r="G148" s="436"/>
      <c r="H148" s="175"/>
      <c r="I148" s="188"/>
      <c r="J148" s="486"/>
    </row>
    <row r="149" spans="2:10" ht="15">
      <c r="B149" s="234">
        <v>9780702055737</v>
      </c>
      <c r="C149" s="230" t="s">
        <v>586</v>
      </c>
      <c r="D149" s="230" t="s">
        <v>587</v>
      </c>
      <c r="E149" s="229" t="s">
        <v>55</v>
      </c>
      <c r="F149" s="229" t="s">
        <v>347</v>
      </c>
      <c r="G149" s="435" t="s">
        <v>345</v>
      </c>
      <c r="H149" s="232">
        <v>7666</v>
      </c>
      <c r="I149" s="233">
        <v>45630</v>
      </c>
      <c r="J149" s="485" t="str">
        <f>HYPERLINK(CONCATENATE("https://www.logobook.ru/prod_show.php?isbn=",B149),"Описание")</f>
        <v>Описание</v>
      </c>
    </row>
    <row r="150" spans="2:10" ht="15">
      <c r="B150" s="234">
        <v>9788131250051</v>
      </c>
      <c r="C150" s="230" t="s">
        <v>588</v>
      </c>
      <c r="D150" s="230" t="s">
        <v>589</v>
      </c>
      <c r="E150" s="229" t="s">
        <v>389</v>
      </c>
      <c r="F150" s="229">
        <v>2017</v>
      </c>
      <c r="G150" s="435" t="s">
        <v>345</v>
      </c>
      <c r="H150" s="232">
        <v>2166</v>
      </c>
      <c r="I150" s="233">
        <v>12890</v>
      </c>
      <c r="J150" s="485" t="str">
        <f>HYPERLINK(CONCATENATE("https://www.logobook.ru/prod_show.php?isbn=",B150),"Описание")</f>
        <v>Описание</v>
      </c>
    </row>
    <row r="151" spans="2:10" ht="15">
      <c r="B151" s="301">
        <v>9780323528207</v>
      </c>
      <c r="C151" s="302" t="s">
        <v>908</v>
      </c>
      <c r="D151" s="303" t="s">
        <v>909</v>
      </c>
      <c r="E151" s="399" t="s">
        <v>55</v>
      </c>
      <c r="F151" s="399" t="s">
        <v>352</v>
      </c>
      <c r="G151" s="304"/>
      <c r="H151" s="305">
        <v>17390</v>
      </c>
      <c r="I151" s="306">
        <v>103510</v>
      </c>
      <c r="J151" s="485" t="str">
        <f>HYPERLINK(CONCATENATE("https://www.logobook.ru/prod_show.php?isbn=",B151),"Описание")</f>
        <v>Описание</v>
      </c>
    </row>
    <row r="152" spans="2:10" ht="15">
      <c r="B152" s="395">
        <v>9780702075025</v>
      </c>
      <c r="C152" s="307" t="s">
        <v>910</v>
      </c>
      <c r="D152" s="307" t="s">
        <v>276</v>
      </c>
      <c r="E152" s="399" t="s">
        <v>55</v>
      </c>
      <c r="F152" s="399" t="s">
        <v>352</v>
      </c>
      <c r="G152" s="307" t="s">
        <v>345</v>
      </c>
      <c r="H152" s="305">
        <v>2991</v>
      </c>
      <c r="I152" s="306">
        <v>17800</v>
      </c>
      <c r="J152" s="485" t="str">
        <f>HYPERLINK(CONCATENATE("https://www.logobook.ru/prod_show.php?isbn=",B152),"Описание")</f>
        <v>Описание</v>
      </c>
    </row>
    <row r="153" spans="2:10" ht="15">
      <c r="B153" s="395">
        <v>9780702055546</v>
      </c>
      <c r="C153" s="307" t="s">
        <v>911</v>
      </c>
      <c r="D153" s="307" t="s">
        <v>912</v>
      </c>
      <c r="E153" s="399" t="s">
        <v>55</v>
      </c>
      <c r="F153" s="399" t="s">
        <v>347</v>
      </c>
      <c r="G153" s="307" t="s">
        <v>349</v>
      </c>
      <c r="H153" s="305">
        <v>9910</v>
      </c>
      <c r="I153" s="306">
        <v>58990</v>
      </c>
      <c r="J153" s="485" t="str">
        <f>HYPERLINK(CONCATENATE("https://www.logobook.ru/prod_show.php?isbn=",B153),"Описание")</f>
        <v>Описание</v>
      </c>
    </row>
    <row r="154" spans="1:10" s="49" customFormat="1" ht="15">
      <c r="A154" s="186" t="s">
        <v>200</v>
      </c>
      <c r="B154" s="639"/>
      <c r="C154" s="57"/>
      <c r="D154" s="57"/>
      <c r="E154" s="637"/>
      <c r="F154" s="637"/>
      <c r="G154" s="122"/>
      <c r="H154" s="175"/>
      <c r="I154" s="188"/>
      <c r="J154" s="486"/>
    </row>
    <row r="155" spans="1:10" s="81" customFormat="1" ht="25.5">
      <c r="A155" s="203"/>
      <c r="B155" s="567">
        <v>9780723436805</v>
      </c>
      <c r="C155" s="568" t="s">
        <v>1101</v>
      </c>
      <c r="D155" s="568" t="s">
        <v>1102</v>
      </c>
      <c r="E155" s="568" t="s">
        <v>626</v>
      </c>
      <c r="F155" s="569" t="s">
        <v>353</v>
      </c>
      <c r="G155" s="435" t="s">
        <v>345</v>
      </c>
      <c r="H155" s="570">
        <v>4861</v>
      </c>
      <c r="I155" s="306">
        <v>28930</v>
      </c>
      <c r="J155" s="485" t="str">
        <f aca="true" t="shared" si="9" ref="J155:J167">HYPERLINK(CONCATENATE("https://www.logobook.ru/prod_show.php?isbn=",B155),"Описание")</f>
        <v>Описание</v>
      </c>
    </row>
    <row r="156" spans="1:10" s="81" customFormat="1" ht="63.75">
      <c r="A156" s="203"/>
      <c r="B156" s="497">
        <v>9780198766506</v>
      </c>
      <c r="C156" s="498" t="s">
        <v>1103</v>
      </c>
      <c r="D156" s="498" t="s">
        <v>1104</v>
      </c>
      <c r="E156" s="498" t="s">
        <v>143</v>
      </c>
      <c r="F156" s="499" t="s">
        <v>346</v>
      </c>
      <c r="G156" s="432" t="s">
        <v>1276</v>
      </c>
      <c r="H156" s="500">
        <v>13010</v>
      </c>
      <c r="I156" s="572">
        <v>77440</v>
      </c>
      <c r="J156" s="485" t="str">
        <f t="shared" si="9"/>
        <v>Описание</v>
      </c>
    </row>
    <row r="157" spans="1:10" s="81" customFormat="1" ht="25.5">
      <c r="A157" s="203"/>
      <c r="B157" s="567">
        <v>9780323433808</v>
      </c>
      <c r="C157" s="568" t="s">
        <v>1105</v>
      </c>
      <c r="D157" s="568" t="s">
        <v>1306</v>
      </c>
      <c r="E157" s="568" t="s">
        <v>626</v>
      </c>
      <c r="F157" s="569" t="s">
        <v>346</v>
      </c>
      <c r="G157" s="435" t="s">
        <v>345</v>
      </c>
      <c r="H157" s="570">
        <v>27395</v>
      </c>
      <c r="I157" s="306">
        <v>163070</v>
      </c>
      <c r="J157" s="485" t="str">
        <f t="shared" si="9"/>
        <v>Описание</v>
      </c>
    </row>
    <row r="158" spans="1:10" s="81" customFormat="1" ht="38.25">
      <c r="A158" s="203"/>
      <c r="B158" s="497">
        <v>9781107685468</v>
      </c>
      <c r="C158" s="502" t="s">
        <v>1107</v>
      </c>
      <c r="D158" s="498" t="s">
        <v>1108</v>
      </c>
      <c r="E158" s="498" t="s">
        <v>95</v>
      </c>
      <c r="F158" s="499" t="s">
        <v>347</v>
      </c>
      <c r="G158" s="432" t="s">
        <v>345</v>
      </c>
      <c r="H158" s="500">
        <v>4158</v>
      </c>
      <c r="I158" s="572">
        <v>24750</v>
      </c>
      <c r="J158" s="485" t="str">
        <f t="shared" si="9"/>
        <v>Описание</v>
      </c>
    </row>
    <row r="159" spans="1:10" s="81" customFormat="1" ht="25.5">
      <c r="A159" s="203"/>
      <c r="B159" s="567">
        <v>9780702063176</v>
      </c>
      <c r="C159" s="568" t="s">
        <v>1109</v>
      </c>
      <c r="D159" s="568" t="s">
        <v>1110</v>
      </c>
      <c r="E159" s="568" t="s">
        <v>32</v>
      </c>
      <c r="F159" s="569" t="s">
        <v>351</v>
      </c>
      <c r="G159" s="435" t="s">
        <v>345</v>
      </c>
      <c r="H159" s="570">
        <v>1776</v>
      </c>
      <c r="I159" s="306">
        <v>10570</v>
      </c>
      <c r="J159" s="485" t="str">
        <f t="shared" si="9"/>
        <v>Описание</v>
      </c>
    </row>
    <row r="160" spans="1:10" s="81" customFormat="1" ht="25.5">
      <c r="A160" s="203"/>
      <c r="B160" s="567">
        <v>9780323429702</v>
      </c>
      <c r="C160" s="568" t="s">
        <v>1111</v>
      </c>
      <c r="D160" s="568" t="s">
        <v>1112</v>
      </c>
      <c r="E160" s="568" t="s">
        <v>32</v>
      </c>
      <c r="F160" s="569" t="s">
        <v>351</v>
      </c>
      <c r="G160" s="435" t="s">
        <v>345</v>
      </c>
      <c r="H160" s="570">
        <v>4581</v>
      </c>
      <c r="I160" s="306">
        <v>27270</v>
      </c>
      <c r="J160" s="485" t="str">
        <f t="shared" si="9"/>
        <v>Описание</v>
      </c>
    </row>
    <row r="161" spans="1:10" s="81" customFormat="1" ht="15">
      <c r="A161" s="203"/>
      <c r="B161" s="567">
        <v>9780323390385</v>
      </c>
      <c r="C161" s="568" t="s">
        <v>1113</v>
      </c>
      <c r="D161" s="568" t="s">
        <v>1114</v>
      </c>
      <c r="E161" s="568" t="s">
        <v>55</v>
      </c>
      <c r="F161" s="569" t="s">
        <v>351</v>
      </c>
      <c r="G161" s="435" t="s">
        <v>345</v>
      </c>
      <c r="H161" s="570">
        <v>7199</v>
      </c>
      <c r="I161" s="306">
        <v>42850</v>
      </c>
      <c r="J161" s="485" t="str">
        <f t="shared" si="9"/>
        <v>Описание</v>
      </c>
    </row>
    <row r="162" spans="1:10" s="81" customFormat="1" ht="15">
      <c r="A162" s="203"/>
      <c r="B162" s="567">
        <v>9780323355179</v>
      </c>
      <c r="C162" s="568" t="s">
        <v>1115</v>
      </c>
      <c r="D162" s="568" t="s">
        <v>1116</v>
      </c>
      <c r="E162" s="568" t="s">
        <v>626</v>
      </c>
      <c r="F162" s="569" t="s">
        <v>351</v>
      </c>
      <c r="G162" s="435" t="s">
        <v>345</v>
      </c>
      <c r="H162" s="570">
        <v>7199</v>
      </c>
      <c r="I162" s="306">
        <v>42850</v>
      </c>
      <c r="J162" s="485" t="str">
        <f t="shared" si="9"/>
        <v>Описание</v>
      </c>
    </row>
    <row r="163" spans="1:10" s="81" customFormat="1" ht="25.5">
      <c r="A163" s="203"/>
      <c r="B163" s="567">
        <v>9780702057304</v>
      </c>
      <c r="C163" s="568" t="s">
        <v>1117</v>
      </c>
      <c r="D163" s="568" t="s">
        <v>1118</v>
      </c>
      <c r="E163" s="568" t="s">
        <v>626</v>
      </c>
      <c r="F163" s="569" t="s">
        <v>347</v>
      </c>
      <c r="G163" s="435" t="s">
        <v>345</v>
      </c>
      <c r="H163" s="570">
        <v>3178</v>
      </c>
      <c r="I163" s="306">
        <v>18920</v>
      </c>
      <c r="J163" s="485" t="str">
        <f t="shared" si="9"/>
        <v>Описание</v>
      </c>
    </row>
    <row r="164" spans="1:10" s="81" customFormat="1" ht="15">
      <c r="A164" s="203"/>
      <c r="B164" s="567">
        <v>9780323357630</v>
      </c>
      <c r="C164" s="568" t="s">
        <v>1119</v>
      </c>
      <c r="D164" s="568" t="s">
        <v>1120</v>
      </c>
      <c r="E164" s="568" t="s">
        <v>626</v>
      </c>
      <c r="F164" s="569" t="s">
        <v>347</v>
      </c>
      <c r="G164" s="435" t="s">
        <v>345</v>
      </c>
      <c r="H164" s="570">
        <v>14585</v>
      </c>
      <c r="I164" s="306">
        <v>86820</v>
      </c>
      <c r="J164" s="485" t="str">
        <f t="shared" si="9"/>
        <v>Описание</v>
      </c>
    </row>
    <row r="165" spans="1:10" s="81" customFormat="1" ht="15">
      <c r="A165" s="203"/>
      <c r="B165" s="567">
        <v>9780323221580</v>
      </c>
      <c r="C165" s="568" t="s">
        <v>1121</v>
      </c>
      <c r="D165" s="568" t="s">
        <v>1122</v>
      </c>
      <c r="E165" s="568" t="s">
        <v>626</v>
      </c>
      <c r="F165" s="569" t="s">
        <v>356</v>
      </c>
      <c r="G165" s="435" t="s">
        <v>345</v>
      </c>
      <c r="H165" s="570">
        <v>5048</v>
      </c>
      <c r="I165" s="306">
        <v>30050</v>
      </c>
      <c r="J165" s="485" t="str">
        <f t="shared" si="9"/>
        <v>Описание</v>
      </c>
    </row>
    <row r="166" spans="1:10" s="81" customFormat="1" ht="15">
      <c r="A166" s="203"/>
      <c r="B166" s="567">
        <v>9781455770649</v>
      </c>
      <c r="C166" s="568" t="s">
        <v>1123</v>
      </c>
      <c r="D166" s="568" t="s">
        <v>1124</v>
      </c>
      <c r="E166" s="568" t="s">
        <v>626</v>
      </c>
      <c r="F166" s="569" t="s">
        <v>356</v>
      </c>
      <c r="G166" s="435" t="s">
        <v>345</v>
      </c>
      <c r="H166" s="570">
        <v>15988</v>
      </c>
      <c r="I166" s="306">
        <v>95170</v>
      </c>
      <c r="J166" s="485" t="str">
        <f t="shared" si="9"/>
        <v>Описание</v>
      </c>
    </row>
    <row r="167" spans="1:10" ht="15">
      <c r="A167" s="203"/>
      <c r="B167" s="379" t="s">
        <v>242</v>
      </c>
      <c r="C167" s="238" t="s">
        <v>243</v>
      </c>
      <c r="D167" s="254" t="s">
        <v>244</v>
      </c>
      <c r="E167" s="401" t="s">
        <v>81</v>
      </c>
      <c r="F167" s="280" t="s">
        <v>354</v>
      </c>
      <c r="G167" s="281" t="s">
        <v>343</v>
      </c>
      <c r="H167" s="232">
        <v>2925</v>
      </c>
      <c r="I167" s="233">
        <v>17410</v>
      </c>
      <c r="J167" s="485" t="str">
        <f t="shared" si="9"/>
        <v>Описание</v>
      </c>
    </row>
    <row r="168" spans="1:10" s="49" customFormat="1" ht="15">
      <c r="A168" s="186" t="s">
        <v>654</v>
      </c>
      <c r="B168" s="29"/>
      <c r="C168" s="30"/>
      <c r="D168" s="130"/>
      <c r="E168" s="416"/>
      <c r="F168" s="31"/>
      <c r="G168" s="433"/>
      <c r="H168" s="175"/>
      <c r="I168" s="175"/>
      <c r="J168" s="486"/>
    </row>
    <row r="169" spans="2:10" ht="25.5">
      <c r="B169" s="1">
        <v>9783131293916</v>
      </c>
      <c r="C169" s="2" t="s">
        <v>580</v>
      </c>
      <c r="D169" s="2" t="s">
        <v>581</v>
      </c>
      <c r="E169" s="3" t="s">
        <v>467</v>
      </c>
      <c r="F169" s="3" t="s">
        <v>366</v>
      </c>
      <c r="G169" s="432" t="s">
        <v>648</v>
      </c>
      <c r="H169" s="176">
        <v>3268</v>
      </c>
      <c r="I169" s="194">
        <v>19450</v>
      </c>
      <c r="J169" s="485" t="str">
        <f aca="true" t="shared" si="10" ref="J169:J174">HYPERLINK(CONCATENATE("https://www.logobook.ru/prod_show.php?isbn=",B169),"Описание")</f>
        <v>Описание</v>
      </c>
    </row>
    <row r="170" spans="2:10" ht="25.5">
      <c r="B170" s="234">
        <v>9780323279727</v>
      </c>
      <c r="C170" s="230" t="s">
        <v>584</v>
      </c>
      <c r="D170" s="230" t="s">
        <v>1348</v>
      </c>
      <c r="E170" s="229" t="s">
        <v>55</v>
      </c>
      <c r="F170" s="229" t="s">
        <v>356</v>
      </c>
      <c r="G170" s="435" t="s">
        <v>345</v>
      </c>
      <c r="H170" s="232">
        <v>29078</v>
      </c>
      <c r="I170" s="233">
        <v>173080</v>
      </c>
      <c r="J170" s="485" t="str">
        <f t="shared" si="10"/>
        <v>Описание</v>
      </c>
    </row>
    <row r="171" spans="2:10" ht="25.5">
      <c r="B171" s="45">
        <v>9781626234079</v>
      </c>
      <c r="C171" s="2" t="s">
        <v>585</v>
      </c>
      <c r="D171" s="2" t="s">
        <v>652</v>
      </c>
      <c r="E171" s="3" t="s">
        <v>467</v>
      </c>
      <c r="F171" s="3" t="s">
        <v>346</v>
      </c>
      <c r="G171" s="432" t="s">
        <v>345</v>
      </c>
      <c r="H171" s="176">
        <v>8414</v>
      </c>
      <c r="I171" s="194">
        <v>50080</v>
      </c>
      <c r="J171" s="485" t="str">
        <f t="shared" si="10"/>
        <v>Описание</v>
      </c>
    </row>
    <row r="172" spans="2:10" ht="51">
      <c r="B172" s="1">
        <v>9780071849920</v>
      </c>
      <c r="C172" s="2" t="s">
        <v>582</v>
      </c>
      <c r="D172" s="2" t="s">
        <v>583</v>
      </c>
      <c r="E172" s="3" t="s">
        <v>19</v>
      </c>
      <c r="F172" s="3" t="s">
        <v>347</v>
      </c>
      <c r="G172" s="432" t="s">
        <v>367</v>
      </c>
      <c r="H172" s="176">
        <v>10031</v>
      </c>
      <c r="I172" s="177">
        <v>59710</v>
      </c>
      <c r="J172" s="485" t="str">
        <f t="shared" si="10"/>
        <v>Описание</v>
      </c>
    </row>
    <row r="173" spans="2:10" ht="15">
      <c r="B173" s="386">
        <v>9780323544603</v>
      </c>
      <c r="C173" s="261" t="s">
        <v>913</v>
      </c>
      <c r="D173" s="261" t="s">
        <v>914</v>
      </c>
      <c r="E173" s="269" t="s">
        <v>55</v>
      </c>
      <c r="F173" s="269" t="s">
        <v>352</v>
      </c>
      <c r="G173" s="261" t="s">
        <v>349</v>
      </c>
      <c r="H173" s="265">
        <v>7199</v>
      </c>
      <c r="I173" s="233">
        <v>42850</v>
      </c>
      <c r="J173" s="485" t="str">
        <f t="shared" si="10"/>
        <v>Описание</v>
      </c>
    </row>
    <row r="174" spans="2:10" ht="15">
      <c r="B174" s="386">
        <v>9780323401944</v>
      </c>
      <c r="C174" s="261" t="s">
        <v>915</v>
      </c>
      <c r="D174" s="261" t="s">
        <v>916</v>
      </c>
      <c r="E174" s="269" t="s">
        <v>55</v>
      </c>
      <c r="F174" s="269" t="s">
        <v>351</v>
      </c>
      <c r="G174" s="261" t="s">
        <v>345</v>
      </c>
      <c r="H174" s="265">
        <v>5796</v>
      </c>
      <c r="I174" s="233">
        <v>34500</v>
      </c>
      <c r="J174" s="485" t="str">
        <f t="shared" si="10"/>
        <v>Описание</v>
      </c>
    </row>
    <row r="175" spans="1:10" s="49" customFormat="1" ht="15">
      <c r="A175" s="186" t="s">
        <v>201</v>
      </c>
      <c r="B175" s="122"/>
      <c r="E175" s="50"/>
      <c r="F175" s="50"/>
      <c r="G175" s="122"/>
      <c r="H175" s="295"/>
      <c r="I175" s="188"/>
      <c r="J175" s="486"/>
    </row>
    <row r="176" spans="1:10" s="81" customFormat="1" ht="15">
      <c r="A176" s="203"/>
      <c r="B176" s="379" t="s">
        <v>1307</v>
      </c>
      <c r="C176" s="586" t="s">
        <v>1308</v>
      </c>
      <c r="D176" s="586" t="s">
        <v>1309</v>
      </c>
      <c r="E176" s="591" t="s">
        <v>626</v>
      </c>
      <c r="F176" s="280" t="s">
        <v>358</v>
      </c>
      <c r="G176" s="281" t="s">
        <v>345</v>
      </c>
      <c r="H176" s="557">
        <v>7292</v>
      </c>
      <c r="I176" s="233">
        <v>43400</v>
      </c>
      <c r="J176" s="485" t="str">
        <f>HYPERLINK(CONCATENATE("https://www.logobook.ru/prod_show.php?isbn=",B176),"Описание")</f>
        <v>Описание</v>
      </c>
    </row>
    <row r="177" spans="1:10" s="81" customFormat="1" ht="15">
      <c r="A177" s="203"/>
      <c r="B177" s="140" t="s">
        <v>1313</v>
      </c>
      <c r="C177" s="140" t="s">
        <v>1314</v>
      </c>
      <c r="D177" s="140" t="s">
        <v>1315</v>
      </c>
      <c r="E177" s="140" t="s">
        <v>6</v>
      </c>
      <c r="F177" s="12" t="s">
        <v>353</v>
      </c>
      <c r="G177" s="192" t="s">
        <v>345</v>
      </c>
      <c r="H177" s="573">
        <v>17661</v>
      </c>
      <c r="I177" s="177">
        <v>105130</v>
      </c>
      <c r="J177" s="485" t="str">
        <f>HYPERLINK(CONCATENATE("https://www.logobook.ru/prod_show.php?isbn=",B177),"Описание")</f>
        <v>Описание</v>
      </c>
    </row>
    <row r="178" spans="1:10" s="81" customFormat="1" ht="15">
      <c r="A178" s="203"/>
      <c r="B178" s="140" t="s">
        <v>1316</v>
      </c>
      <c r="C178" s="140" t="s">
        <v>1317</v>
      </c>
      <c r="D178" s="140" t="s">
        <v>1318</v>
      </c>
      <c r="E178" s="140" t="s">
        <v>6</v>
      </c>
      <c r="F178" s="12" t="s">
        <v>369</v>
      </c>
      <c r="G178" s="192" t="s">
        <v>345</v>
      </c>
      <c r="H178" s="573">
        <v>6061</v>
      </c>
      <c r="I178" s="177">
        <v>36080</v>
      </c>
      <c r="J178" s="485" t="str">
        <f>HYPERLINK(CONCATENATE("https://www.logobook.ru/prod_show.php?isbn=",B178),"Описание")</f>
        <v>Описание</v>
      </c>
    </row>
    <row r="179" spans="1:10" s="81" customFormat="1" ht="15">
      <c r="A179" s="203"/>
      <c r="B179" s="140" t="s">
        <v>1310</v>
      </c>
      <c r="C179" s="81" t="s">
        <v>1311</v>
      </c>
      <c r="D179" s="81" t="s">
        <v>1312</v>
      </c>
      <c r="E179" s="80" t="s">
        <v>626</v>
      </c>
      <c r="F179" s="12" t="s">
        <v>369</v>
      </c>
      <c r="G179" s="192" t="s">
        <v>345</v>
      </c>
      <c r="H179" s="573">
        <v>4113</v>
      </c>
      <c r="I179" s="177">
        <v>24480</v>
      </c>
      <c r="J179" s="485" t="str">
        <f>HYPERLINK(CONCATENATE("https://www.logobook.ru/prod_show.php?isbn=",B179),"Описание")</f>
        <v>Описание</v>
      </c>
    </row>
    <row r="180" spans="2:10" ht="15">
      <c r="B180" s="140" t="s">
        <v>239</v>
      </c>
      <c r="C180" s="43" t="s">
        <v>240</v>
      </c>
      <c r="D180" s="44" t="s">
        <v>241</v>
      </c>
      <c r="E180" s="44" t="s">
        <v>123</v>
      </c>
      <c r="F180" s="12" t="s">
        <v>347</v>
      </c>
      <c r="G180" s="192" t="s">
        <v>345</v>
      </c>
      <c r="H180" s="176">
        <v>4474</v>
      </c>
      <c r="I180" s="177">
        <v>26630</v>
      </c>
      <c r="J180" s="485" t="str">
        <f>HYPERLINK(CONCATENATE("https://www.logobook.ru/prod_show.php?isbn=",B180),"Описание")</f>
        <v>Описание</v>
      </c>
    </row>
    <row r="181" spans="1:10" s="49" customFormat="1" ht="15">
      <c r="A181" s="186" t="s">
        <v>192</v>
      </c>
      <c r="B181" s="214"/>
      <c r="C181" s="65"/>
      <c r="D181" s="127"/>
      <c r="E181" s="418"/>
      <c r="F181" s="90"/>
      <c r="G181" s="438"/>
      <c r="H181" s="175"/>
      <c r="I181" s="188"/>
      <c r="J181" s="486"/>
    </row>
    <row r="182" spans="2:10" ht="15">
      <c r="B182" s="35" t="s">
        <v>179</v>
      </c>
      <c r="C182" s="40" t="s">
        <v>180</v>
      </c>
      <c r="D182" s="41" t="s">
        <v>181</v>
      </c>
      <c r="E182" s="41" t="s">
        <v>6</v>
      </c>
      <c r="F182" s="12" t="s">
        <v>353</v>
      </c>
      <c r="G182" s="192" t="s">
        <v>343</v>
      </c>
      <c r="H182" s="176">
        <v>3919</v>
      </c>
      <c r="I182" s="177">
        <v>23330</v>
      </c>
      <c r="J182" s="485" t="str">
        <f aca="true" t="shared" si="11" ref="J182:J195">HYPERLINK(CONCATENATE("https://www.logobook.ru/prod_show.php?isbn=",B182),"Описание")</f>
        <v>Описание</v>
      </c>
    </row>
    <row r="183" spans="1:10" ht="15">
      <c r="A183" s="203"/>
      <c r="B183" s="386">
        <v>9780702073694</v>
      </c>
      <c r="C183" s="261" t="s">
        <v>807</v>
      </c>
      <c r="D183" s="261" t="s">
        <v>808</v>
      </c>
      <c r="E183" s="279" t="s">
        <v>55</v>
      </c>
      <c r="F183" s="270">
        <v>43479</v>
      </c>
      <c r="G183" s="261" t="s">
        <v>345</v>
      </c>
      <c r="H183" s="259">
        <v>3178</v>
      </c>
      <c r="I183" s="260">
        <v>18920</v>
      </c>
      <c r="J183" s="485" t="str">
        <f t="shared" si="11"/>
        <v>Описание</v>
      </c>
    </row>
    <row r="184" spans="1:10" ht="15">
      <c r="A184" s="203"/>
      <c r="B184" s="386">
        <v>9780323498258</v>
      </c>
      <c r="C184" s="261" t="s">
        <v>809</v>
      </c>
      <c r="D184" s="261" t="s">
        <v>810</v>
      </c>
      <c r="E184" s="279" t="s">
        <v>55</v>
      </c>
      <c r="F184" s="270">
        <v>43381</v>
      </c>
      <c r="G184" s="261" t="s">
        <v>345</v>
      </c>
      <c r="H184" s="259">
        <v>3459</v>
      </c>
      <c r="I184" s="260">
        <v>20590</v>
      </c>
      <c r="J184" s="485" t="str">
        <f t="shared" si="11"/>
        <v>Описание</v>
      </c>
    </row>
    <row r="185" spans="1:10" ht="15">
      <c r="A185" s="203"/>
      <c r="B185" s="386">
        <v>9780323510387</v>
      </c>
      <c r="C185" s="261" t="s">
        <v>811</v>
      </c>
      <c r="D185" s="261" t="s">
        <v>812</v>
      </c>
      <c r="E185" s="279" t="s">
        <v>55</v>
      </c>
      <c r="F185" s="270">
        <v>43379</v>
      </c>
      <c r="G185" s="261" t="s">
        <v>345</v>
      </c>
      <c r="H185" s="259">
        <v>3459</v>
      </c>
      <c r="I185" s="260">
        <v>20590</v>
      </c>
      <c r="J185" s="485" t="str">
        <f t="shared" si="11"/>
        <v>Описание</v>
      </c>
    </row>
    <row r="186" spans="1:10" ht="15">
      <c r="A186" s="203"/>
      <c r="B186" s="386">
        <v>9780702072888</v>
      </c>
      <c r="C186" s="261" t="s">
        <v>813</v>
      </c>
      <c r="D186" s="261" t="s">
        <v>814</v>
      </c>
      <c r="E186" s="279" t="s">
        <v>55</v>
      </c>
      <c r="F186" s="270">
        <v>42852</v>
      </c>
      <c r="G186" s="261" t="s">
        <v>345</v>
      </c>
      <c r="H186" s="259">
        <v>2524</v>
      </c>
      <c r="I186" s="260">
        <v>15020</v>
      </c>
      <c r="J186" s="485" t="str">
        <f t="shared" si="11"/>
        <v>Описание</v>
      </c>
    </row>
    <row r="187" spans="1:10" ht="15">
      <c r="A187" s="203"/>
      <c r="B187" s="386">
        <v>9780702072925</v>
      </c>
      <c r="C187" s="261" t="s">
        <v>815</v>
      </c>
      <c r="D187" s="261" t="s">
        <v>816</v>
      </c>
      <c r="E187" s="279" t="s">
        <v>55</v>
      </c>
      <c r="F187" s="270">
        <v>42803</v>
      </c>
      <c r="G187" s="261" t="s">
        <v>345</v>
      </c>
      <c r="H187" s="259">
        <v>2524</v>
      </c>
      <c r="I187" s="260">
        <v>15020</v>
      </c>
      <c r="J187" s="485" t="str">
        <f t="shared" si="11"/>
        <v>Описание</v>
      </c>
    </row>
    <row r="188" spans="1:10" ht="15">
      <c r="A188" s="203"/>
      <c r="B188" s="386">
        <v>9780323529051</v>
      </c>
      <c r="C188" s="261" t="s">
        <v>817</v>
      </c>
      <c r="D188" s="261" t="s">
        <v>818</v>
      </c>
      <c r="E188" s="279" t="s">
        <v>55</v>
      </c>
      <c r="F188" s="270">
        <v>43211</v>
      </c>
      <c r="G188" s="261" t="s">
        <v>345</v>
      </c>
      <c r="H188" s="259">
        <v>3459</v>
      </c>
      <c r="I188" s="260">
        <v>20590</v>
      </c>
      <c r="J188" s="485" t="str">
        <f t="shared" si="11"/>
        <v>Описание</v>
      </c>
    </row>
    <row r="189" spans="1:10" ht="15">
      <c r="A189" s="203"/>
      <c r="B189" s="386">
        <v>9780729542517</v>
      </c>
      <c r="C189" s="261" t="s">
        <v>820</v>
      </c>
      <c r="D189" s="261" t="s">
        <v>821</v>
      </c>
      <c r="E189" s="279" t="s">
        <v>55</v>
      </c>
      <c r="F189" s="270">
        <v>43032</v>
      </c>
      <c r="G189" s="261" t="s">
        <v>345</v>
      </c>
      <c r="H189" s="259">
        <v>5890</v>
      </c>
      <c r="I189" s="260">
        <v>35060</v>
      </c>
      <c r="J189" s="485" t="str">
        <f t="shared" si="11"/>
        <v>Описание</v>
      </c>
    </row>
    <row r="190" spans="1:10" ht="15">
      <c r="A190" s="203"/>
      <c r="B190" s="386">
        <v>9780702063138</v>
      </c>
      <c r="C190" s="261" t="s">
        <v>815</v>
      </c>
      <c r="D190" s="261" t="s">
        <v>822</v>
      </c>
      <c r="E190" s="279" t="s">
        <v>55</v>
      </c>
      <c r="F190" s="270">
        <v>42474</v>
      </c>
      <c r="G190" s="261" t="s">
        <v>345</v>
      </c>
      <c r="H190" s="259">
        <v>21317</v>
      </c>
      <c r="I190" s="260">
        <v>126890</v>
      </c>
      <c r="J190" s="485" t="str">
        <f t="shared" si="11"/>
        <v>Описание</v>
      </c>
    </row>
    <row r="191" spans="1:10" ht="15">
      <c r="A191" s="203"/>
      <c r="B191" s="386">
        <v>9780723438687</v>
      </c>
      <c r="C191" s="261" t="s">
        <v>823</v>
      </c>
      <c r="D191" s="261" t="s">
        <v>824</v>
      </c>
      <c r="E191" s="279" t="s">
        <v>55</v>
      </c>
      <c r="F191" s="270">
        <v>42016</v>
      </c>
      <c r="G191" s="261" t="s">
        <v>345</v>
      </c>
      <c r="H191" s="259">
        <v>3272</v>
      </c>
      <c r="I191" s="260">
        <v>19480</v>
      </c>
      <c r="J191" s="485" t="str">
        <f t="shared" si="11"/>
        <v>Описание</v>
      </c>
    </row>
    <row r="192" spans="2:10" ht="25.5">
      <c r="B192" s="567">
        <v>9780723438724</v>
      </c>
      <c r="C192" s="568" t="s">
        <v>1066</v>
      </c>
      <c r="D192" s="568" t="s">
        <v>1067</v>
      </c>
      <c r="E192" s="279" t="s">
        <v>55</v>
      </c>
      <c r="F192" s="569" t="s">
        <v>346</v>
      </c>
      <c r="G192" s="261" t="s">
        <v>345</v>
      </c>
      <c r="H192" s="570">
        <v>2337</v>
      </c>
      <c r="I192" s="260">
        <v>13910</v>
      </c>
      <c r="J192" s="485" t="str">
        <f t="shared" si="11"/>
        <v>Описание</v>
      </c>
    </row>
    <row r="193" spans="2:10" ht="25.5">
      <c r="B193" s="567">
        <v>9780323527354</v>
      </c>
      <c r="C193" s="568" t="s">
        <v>1068</v>
      </c>
      <c r="D193" s="568" t="s">
        <v>1069</v>
      </c>
      <c r="E193" s="279" t="s">
        <v>55</v>
      </c>
      <c r="F193" s="569" t="s">
        <v>352</v>
      </c>
      <c r="G193" s="261" t="s">
        <v>345</v>
      </c>
      <c r="H193" s="570">
        <v>5422</v>
      </c>
      <c r="I193" s="260">
        <v>32270</v>
      </c>
      <c r="J193" s="485" t="str">
        <f t="shared" si="11"/>
        <v>Описание</v>
      </c>
    </row>
    <row r="194" spans="2:10" ht="25.5">
      <c r="B194" s="567">
        <v>9780323568906</v>
      </c>
      <c r="C194" s="568" t="s">
        <v>1070</v>
      </c>
      <c r="D194" s="568" t="s">
        <v>1071</v>
      </c>
      <c r="E194" s="279" t="s">
        <v>55</v>
      </c>
      <c r="F194" s="569" t="s">
        <v>675</v>
      </c>
      <c r="G194" s="261" t="s">
        <v>349</v>
      </c>
      <c r="H194" s="570">
        <v>7573</v>
      </c>
      <c r="I194" s="260">
        <v>45080</v>
      </c>
      <c r="J194" s="485" t="str">
        <f t="shared" si="11"/>
        <v>Описание</v>
      </c>
    </row>
    <row r="195" spans="1:10" ht="25.5">
      <c r="A195" s="203"/>
      <c r="B195" s="380">
        <v>9780323529501</v>
      </c>
      <c r="C195" s="568" t="s">
        <v>1070</v>
      </c>
      <c r="D195" s="568" t="s">
        <v>1319</v>
      </c>
      <c r="E195" s="279" t="s">
        <v>55</v>
      </c>
      <c r="F195" s="569" t="s">
        <v>1320</v>
      </c>
      <c r="G195" s="261" t="s">
        <v>349</v>
      </c>
      <c r="H195" s="232">
        <v>14118</v>
      </c>
      <c r="I195" s="233">
        <v>84040</v>
      </c>
      <c r="J195" s="485" t="str">
        <f t="shared" si="11"/>
        <v>Описание</v>
      </c>
    </row>
    <row r="196" spans="1:10" s="49" customFormat="1" ht="15">
      <c r="A196" s="186" t="s">
        <v>657</v>
      </c>
      <c r="B196" s="36"/>
      <c r="C196" s="135"/>
      <c r="D196" s="136"/>
      <c r="E196" s="419"/>
      <c r="F196" s="158"/>
      <c r="G196" s="439"/>
      <c r="H196" s="175"/>
      <c r="I196" s="188"/>
      <c r="J196" s="486"/>
    </row>
    <row r="197" spans="1:10" s="81" customFormat="1" ht="15">
      <c r="A197" s="203"/>
      <c r="B197" s="579" t="s">
        <v>1321</v>
      </c>
      <c r="C197" s="580" t="s">
        <v>1322</v>
      </c>
      <c r="D197" s="581" t="s">
        <v>1323</v>
      </c>
      <c r="E197" s="279" t="s">
        <v>55</v>
      </c>
      <c r="F197" s="480" t="s">
        <v>347</v>
      </c>
      <c r="G197" s="435" t="s">
        <v>345</v>
      </c>
      <c r="H197" s="232">
        <v>12435</v>
      </c>
      <c r="I197" s="233">
        <v>74020</v>
      </c>
      <c r="J197" s="485" t="str">
        <f>HYPERLINK(CONCATENATE("https://www.logobook.ru/prod_show.php?isbn=",B197),"Описание")</f>
        <v>Описание</v>
      </c>
    </row>
    <row r="198" spans="2:10" ht="15">
      <c r="B198" s="234">
        <v>9780702043444</v>
      </c>
      <c r="C198" s="230" t="s">
        <v>613</v>
      </c>
      <c r="D198" s="230" t="s">
        <v>614</v>
      </c>
      <c r="E198" s="229" t="s">
        <v>55</v>
      </c>
      <c r="F198" s="229" t="s">
        <v>353</v>
      </c>
      <c r="G198" s="435" t="s">
        <v>345</v>
      </c>
      <c r="H198" s="232">
        <v>6918</v>
      </c>
      <c r="I198" s="233">
        <v>41180</v>
      </c>
      <c r="J198" s="485" t="str">
        <f>HYPERLINK(CONCATENATE("https://www.logobook.ru/prod_show.php?isbn=",B198),"Описание")</f>
        <v>Описание</v>
      </c>
    </row>
    <row r="199" spans="1:10" s="49" customFormat="1" ht="15">
      <c r="A199" s="186" t="s">
        <v>193</v>
      </c>
      <c r="B199" s="13"/>
      <c r="C199" s="14"/>
      <c r="D199" s="14"/>
      <c r="E199" s="15"/>
      <c r="F199" s="15"/>
      <c r="G199" s="430"/>
      <c r="H199" s="175"/>
      <c r="I199" s="188"/>
      <c r="J199" s="486"/>
    </row>
    <row r="200" spans="2:10" ht="15">
      <c r="B200" s="45">
        <v>9781496386939</v>
      </c>
      <c r="C200" s="43" t="s">
        <v>119</v>
      </c>
      <c r="D200" s="44" t="s">
        <v>214</v>
      </c>
      <c r="E200" s="44" t="s">
        <v>6</v>
      </c>
      <c r="F200" s="12" t="s">
        <v>352</v>
      </c>
      <c r="G200" s="192" t="s">
        <v>345</v>
      </c>
      <c r="H200" s="176">
        <v>5539</v>
      </c>
      <c r="I200" s="177">
        <v>32970</v>
      </c>
      <c r="J200" s="485" t="str">
        <f aca="true" t="shared" si="12" ref="J200:J215">HYPERLINK(CONCATENATE("https://www.logobook.ru/prod_show.php?isbn=",B200),"Описание")</f>
        <v>Описание</v>
      </c>
    </row>
    <row r="201" spans="2:10" ht="25.5">
      <c r="B201" s="567">
        <v>9780729541572</v>
      </c>
      <c r="C201" s="568" t="s">
        <v>1027</v>
      </c>
      <c r="D201" s="568" t="s">
        <v>1028</v>
      </c>
      <c r="E201" s="568" t="s">
        <v>32</v>
      </c>
      <c r="F201" s="569" t="s">
        <v>353</v>
      </c>
      <c r="G201" s="281" t="s">
        <v>345</v>
      </c>
      <c r="H201" s="570">
        <v>5231</v>
      </c>
      <c r="I201" s="233">
        <v>31140</v>
      </c>
      <c r="J201" s="485" t="str">
        <f t="shared" si="12"/>
        <v>Описание</v>
      </c>
    </row>
    <row r="202" spans="2:10" ht="15">
      <c r="B202" s="653">
        <v>9781496349217</v>
      </c>
      <c r="C202" s="654" t="s">
        <v>1438</v>
      </c>
      <c r="D202" s="654" t="s">
        <v>1439</v>
      </c>
      <c r="E202" s="654" t="s">
        <v>603</v>
      </c>
      <c r="F202" s="655" t="s">
        <v>352</v>
      </c>
      <c r="G202" s="197" t="s">
        <v>349</v>
      </c>
      <c r="H202" s="656">
        <v>8151</v>
      </c>
      <c r="I202" s="194">
        <v>48520</v>
      </c>
      <c r="J202" s="501" t="str">
        <f>HYPERLINK("http://www.logobook.ru/object.php?object_uid=14335198","Описание")</f>
        <v>Описание</v>
      </c>
    </row>
    <row r="203" spans="2:10" ht="51">
      <c r="B203" s="497">
        <v>9781496345257</v>
      </c>
      <c r="C203" s="498" t="s">
        <v>1029</v>
      </c>
      <c r="D203" s="498" t="s">
        <v>1030</v>
      </c>
      <c r="E203" s="498" t="s">
        <v>603</v>
      </c>
      <c r="F203" s="499" t="s">
        <v>346</v>
      </c>
      <c r="G203" s="192" t="s">
        <v>345</v>
      </c>
      <c r="H203" s="500">
        <v>6793</v>
      </c>
      <c r="I203" s="177">
        <v>40430</v>
      </c>
      <c r="J203" s="485" t="str">
        <f t="shared" si="12"/>
        <v>Описание</v>
      </c>
    </row>
    <row r="204" spans="2:10" ht="51">
      <c r="B204" s="497">
        <v>9781451194340</v>
      </c>
      <c r="C204" s="498" t="s">
        <v>1031</v>
      </c>
      <c r="D204" s="498" t="s">
        <v>1032</v>
      </c>
      <c r="E204" s="498" t="s">
        <v>603</v>
      </c>
      <c r="F204" s="499" t="s">
        <v>356</v>
      </c>
      <c r="G204" s="192" t="s">
        <v>345</v>
      </c>
      <c r="H204" s="500">
        <v>6897</v>
      </c>
      <c r="I204" s="177">
        <v>41050</v>
      </c>
      <c r="J204" s="485" t="str">
        <f t="shared" si="12"/>
        <v>Описание</v>
      </c>
    </row>
    <row r="205" spans="2:10" ht="15">
      <c r="B205" s="497">
        <v>9780071840484</v>
      </c>
      <c r="C205" s="498" t="s">
        <v>1033</v>
      </c>
      <c r="D205" s="498" t="s">
        <v>1034</v>
      </c>
      <c r="E205" s="498" t="s">
        <v>19</v>
      </c>
      <c r="F205" s="499" t="s">
        <v>347</v>
      </c>
      <c r="G205" s="192" t="s">
        <v>345</v>
      </c>
      <c r="H205" s="500">
        <v>2925</v>
      </c>
      <c r="I205" s="177">
        <v>17410</v>
      </c>
      <c r="J205" s="485" t="str">
        <f t="shared" si="12"/>
        <v>Описание</v>
      </c>
    </row>
    <row r="206" spans="2:10" ht="15">
      <c r="B206" s="497">
        <v>9780071754422</v>
      </c>
      <c r="C206" s="498" t="s">
        <v>1035</v>
      </c>
      <c r="D206" s="498" t="s">
        <v>1036</v>
      </c>
      <c r="E206" s="498" t="s">
        <v>19</v>
      </c>
      <c r="F206" s="499" t="s">
        <v>347</v>
      </c>
      <c r="G206" s="192" t="s">
        <v>345</v>
      </c>
      <c r="H206" s="500">
        <v>6896</v>
      </c>
      <c r="I206" s="177">
        <v>41050</v>
      </c>
      <c r="J206" s="485" t="str">
        <f t="shared" si="12"/>
        <v>Описание</v>
      </c>
    </row>
    <row r="207" spans="2:10" ht="38.25">
      <c r="B207" s="497">
        <v>9780199605613</v>
      </c>
      <c r="C207" s="498" t="s">
        <v>1037</v>
      </c>
      <c r="D207" s="498" t="s">
        <v>1038</v>
      </c>
      <c r="E207" s="498" t="s">
        <v>143</v>
      </c>
      <c r="F207" s="499" t="s">
        <v>344</v>
      </c>
      <c r="G207" s="192" t="s">
        <v>345</v>
      </c>
      <c r="H207" s="500">
        <v>6869</v>
      </c>
      <c r="I207" s="177">
        <v>40890</v>
      </c>
      <c r="J207" s="485" t="str">
        <f t="shared" si="12"/>
        <v>Описание</v>
      </c>
    </row>
    <row r="208" spans="2:10" ht="25.5">
      <c r="B208" s="497">
        <v>9781498750226</v>
      </c>
      <c r="C208" s="498" t="s">
        <v>1039</v>
      </c>
      <c r="D208" s="498" t="s">
        <v>1040</v>
      </c>
      <c r="E208" s="498" t="s">
        <v>11</v>
      </c>
      <c r="F208" s="499" t="s">
        <v>351</v>
      </c>
      <c r="G208" s="192" t="s">
        <v>345</v>
      </c>
      <c r="H208" s="500">
        <v>3134</v>
      </c>
      <c r="I208" s="177">
        <v>18650</v>
      </c>
      <c r="J208" s="485" t="str">
        <f t="shared" si="12"/>
        <v>Описание</v>
      </c>
    </row>
    <row r="209" spans="2:10" ht="15">
      <c r="B209" s="497">
        <v>9781496310477</v>
      </c>
      <c r="C209" s="498" t="s">
        <v>1041</v>
      </c>
      <c r="D209" s="498" t="s">
        <v>1042</v>
      </c>
      <c r="E209" s="498" t="s">
        <v>603</v>
      </c>
      <c r="F209" s="499" t="s">
        <v>351</v>
      </c>
      <c r="G209" s="48"/>
      <c r="H209" s="500">
        <v>3710</v>
      </c>
      <c r="I209" s="177">
        <v>22080</v>
      </c>
      <c r="J209" s="485" t="str">
        <f t="shared" si="12"/>
        <v>Описание</v>
      </c>
    </row>
    <row r="210" spans="1:10" ht="15">
      <c r="A210" s="203"/>
      <c r="B210" s="45">
        <v>9780071841740</v>
      </c>
      <c r="C210" s="43" t="s">
        <v>215</v>
      </c>
      <c r="D210" s="44" t="s">
        <v>216</v>
      </c>
      <c r="E210" s="44" t="s">
        <v>112</v>
      </c>
      <c r="F210" s="12" t="s">
        <v>351</v>
      </c>
      <c r="G210" s="192" t="s">
        <v>345</v>
      </c>
      <c r="H210" s="176">
        <v>4179</v>
      </c>
      <c r="I210" s="177">
        <v>24880</v>
      </c>
      <c r="J210" s="485" t="str">
        <f t="shared" si="12"/>
        <v>Описание</v>
      </c>
    </row>
    <row r="211" spans="1:10" ht="15">
      <c r="A211" s="203"/>
      <c r="B211" s="45">
        <v>9781585624706</v>
      </c>
      <c r="C211" s="43" t="s">
        <v>217</v>
      </c>
      <c r="D211" s="44" t="s">
        <v>218</v>
      </c>
      <c r="E211" s="44" t="s">
        <v>219</v>
      </c>
      <c r="F211" s="12" t="s">
        <v>356</v>
      </c>
      <c r="G211" s="192" t="s">
        <v>343</v>
      </c>
      <c r="H211" s="176">
        <v>9465</v>
      </c>
      <c r="I211" s="177">
        <v>56340</v>
      </c>
      <c r="J211" s="485" t="str">
        <f t="shared" si="12"/>
        <v>Описание</v>
      </c>
    </row>
    <row r="212" spans="1:10" ht="15">
      <c r="A212" s="203"/>
      <c r="B212" s="386">
        <v>9780702073830</v>
      </c>
      <c r="C212" s="261" t="s">
        <v>917</v>
      </c>
      <c r="D212" s="261" t="s">
        <v>918</v>
      </c>
      <c r="E212" s="396" t="s">
        <v>55</v>
      </c>
      <c r="F212" s="282" t="s">
        <v>352</v>
      </c>
      <c r="G212" s="261" t="s">
        <v>345</v>
      </c>
      <c r="H212" s="265">
        <v>3178</v>
      </c>
      <c r="I212" s="266">
        <v>18920</v>
      </c>
      <c r="J212" s="485" t="str">
        <f t="shared" si="12"/>
        <v>Описание</v>
      </c>
    </row>
    <row r="213" spans="1:10" ht="15">
      <c r="A213" s="203"/>
      <c r="B213" s="386">
        <v>9780323510394</v>
      </c>
      <c r="C213" s="261" t="s">
        <v>811</v>
      </c>
      <c r="D213" s="261" t="s">
        <v>919</v>
      </c>
      <c r="E213" s="396" t="s">
        <v>55</v>
      </c>
      <c r="F213" s="282" t="s">
        <v>352</v>
      </c>
      <c r="G213" s="261" t="s">
        <v>345</v>
      </c>
      <c r="H213" s="265">
        <v>3459</v>
      </c>
      <c r="I213" s="266">
        <v>20590</v>
      </c>
      <c r="J213" s="485" t="str">
        <f t="shared" si="12"/>
        <v>Описание</v>
      </c>
    </row>
    <row r="214" spans="1:10" ht="15">
      <c r="A214" s="203"/>
      <c r="B214" s="386">
        <v>9780702074011</v>
      </c>
      <c r="C214" s="261" t="s">
        <v>920</v>
      </c>
      <c r="D214" s="261" t="s">
        <v>921</v>
      </c>
      <c r="E214" s="396" t="s">
        <v>55</v>
      </c>
      <c r="F214" s="282" t="s">
        <v>352</v>
      </c>
      <c r="G214" s="261" t="s">
        <v>345</v>
      </c>
      <c r="H214" s="265">
        <v>5048</v>
      </c>
      <c r="I214" s="266">
        <v>30050</v>
      </c>
      <c r="J214" s="485" t="str">
        <f t="shared" si="12"/>
        <v>Описание</v>
      </c>
    </row>
    <row r="215" spans="1:10" ht="15">
      <c r="A215" s="203"/>
      <c r="B215" s="386">
        <v>9780323531092</v>
      </c>
      <c r="C215" s="261" t="s">
        <v>922</v>
      </c>
      <c r="D215" s="261" t="s">
        <v>923</v>
      </c>
      <c r="E215" s="396" t="s">
        <v>55</v>
      </c>
      <c r="F215" s="282" t="s">
        <v>352</v>
      </c>
      <c r="G215" s="261" t="s">
        <v>345</v>
      </c>
      <c r="H215" s="265">
        <v>3459</v>
      </c>
      <c r="I215" s="266">
        <v>20590</v>
      </c>
      <c r="J215" s="485" t="str">
        <f t="shared" si="12"/>
        <v>Описание</v>
      </c>
    </row>
    <row r="216" spans="1:10" s="49" customFormat="1" ht="15">
      <c r="A216" s="186" t="s">
        <v>204</v>
      </c>
      <c r="B216" s="68"/>
      <c r="C216" s="69"/>
      <c r="D216" s="125"/>
      <c r="E216" s="420"/>
      <c r="F216" s="24"/>
      <c r="G216" s="431"/>
      <c r="H216" s="175"/>
      <c r="I216" s="188"/>
      <c r="J216" s="486"/>
    </row>
    <row r="217" spans="2:10" ht="15">
      <c r="B217" s="45">
        <v>9781284103717</v>
      </c>
      <c r="C217" s="110" t="s">
        <v>262</v>
      </c>
      <c r="D217" s="44" t="s">
        <v>263</v>
      </c>
      <c r="E217" s="93" t="s">
        <v>162</v>
      </c>
      <c r="F217" s="12" t="s">
        <v>347</v>
      </c>
      <c r="G217" s="192" t="s">
        <v>345</v>
      </c>
      <c r="H217" s="176">
        <v>6200</v>
      </c>
      <c r="I217" s="177">
        <v>36900</v>
      </c>
      <c r="J217" s="485" t="str">
        <f aca="true" t="shared" si="13" ref="J217:J224">HYPERLINK(CONCATENATE("https://www.logobook.ru/prod_show.php?isbn=",B217),"Описание")</f>
        <v>Описание</v>
      </c>
    </row>
    <row r="218" spans="2:10" ht="15">
      <c r="B218" s="237">
        <v>9780124157668</v>
      </c>
      <c r="C218" s="582" t="s">
        <v>1325</v>
      </c>
      <c r="D218" s="254" t="s">
        <v>1324</v>
      </c>
      <c r="E218" s="396" t="s">
        <v>55</v>
      </c>
      <c r="F218" s="280" t="s">
        <v>356</v>
      </c>
      <c r="G218" s="281" t="s">
        <v>349</v>
      </c>
      <c r="H218" s="232">
        <v>8036</v>
      </c>
      <c r="I218" s="233">
        <v>47830</v>
      </c>
      <c r="J218" s="485" t="str">
        <f t="shared" si="13"/>
        <v>Описание</v>
      </c>
    </row>
    <row r="219" spans="2:10" ht="15">
      <c r="B219" s="237">
        <v>9780128045718</v>
      </c>
      <c r="C219" s="582" t="s">
        <v>1325</v>
      </c>
      <c r="D219" s="254" t="s">
        <v>1326</v>
      </c>
      <c r="E219" s="396" t="s">
        <v>55</v>
      </c>
      <c r="F219" s="280" t="s">
        <v>352</v>
      </c>
      <c r="G219" s="281" t="s">
        <v>345</v>
      </c>
      <c r="H219" s="232">
        <v>8597</v>
      </c>
      <c r="I219" s="233">
        <v>51170</v>
      </c>
      <c r="J219" s="485" t="str">
        <f t="shared" si="13"/>
        <v>Описание</v>
      </c>
    </row>
    <row r="220" spans="1:10" ht="15">
      <c r="A220" s="203"/>
      <c r="B220" s="237">
        <v>9780702054426</v>
      </c>
      <c r="C220" s="238" t="s">
        <v>256</v>
      </c>
      <c r="D220" s="254" t="s">
        <v>370</v>
      </c>
      <c r="E220" s="396" t="s">
        <v>55</v>
      </c>
      <c r="F220" s="280" t="s">
        <v>351</v>
      </c>
      <c r="G220" s="281" t="s">
        <v>345</v>
      </c>
      <c r="H220" s="232">
        <v>4674</v>
      </c>
      <c r="I220" s="233">
        <v>27820</v>
      </c>
      <c r="J220" s="485" t="str">
        <f t="shared" si="13"/>
        <v>Описание</v>
      </c>
    </row>
    <row r="221" spans="1:10" ht="15">
      <c r="A221" s="203"/>
      <c r="B221" s="45">
        <v>9781284069419</v>
      </c>
      <c r="C221" s="43" t="s">
        <v>254</v>
      </c>
      <c r="D221" s="44" t="s">
        <v>204</v>
      </c>
      <c r="E221" s="44" t="s">
        <v>255</v>
      </c>
      <c r="F221" s="12" t="s">
        <v>347</v>
      </c>
      <c r="G221" s="192" t="s">
        <v>343</v>
      </c>
      <c r="H221" s="176">
        <v>5637</v>
      </c>
      <c r="I221" s="177">
        <v>33550</v>
      </c>
      <c r="J221" s="485" t="str">
        <f t="shared" si="13"/>
        <v>Описание</v>
      </c>
    </row>
    <row r="222" spans="1:10" ht="15">
      <c r="A222" s="203"/>
      <c r="B222" s="140" t="s">
        <v>249</v>
      </c>
      <c r="C222" s="43" t="s">
        <v>250</v>
      </c>
      <c r="D222" s="44" t="s">
        <v>251</v>
      </c>
      <c r="E222" s="44" t="s">
        <v>112</v>
      </c>
      <c r="F222" s="12" t="s">
        <v>369</v>
      </c>
      <c r="G222" s="192" t="s">
        <v>349</v>
      </c>
      <c r="H222" s="176">
        <v>25183</v>
      </c>
      <c r="I222" s="177">
        <v>149900</v>
      </c>
      <c r="J222" s="485" t="str">
        <f t="shared" si="13"/>
        <v>Описание</v>
      </c>
    </row>
    <row r="223" spans="1:10" ht="15">
      <c r="A223" s="203"/>
      <c r="B223" s="140" t="s">
        <v>1440</v>
      </c>
      <c r="C223" s="43" t="s">
        <v>1441</v>
      </c>
      <c r="D223" s="44" t="s">
        <v>1442</v>
      </c>
      <c r="E223" s="44" t="s">
        <v>603</v>
      </c>
      <c r="F223" s="12" t="s">
        <v>675</v>
      </c>
      <c r="G223" s="192" t="s">
        <v>343</v>
      </c>
      <c r="H223" s="176">
        <v>3134</v>
      </c>
      <c r="I223" s="177">
        <v>18650</v>
      </c>
      <c r="J223" s="501" t="str">
        <f>HYPERLINK("http://www.logobook.ru/object.php?object_uid=14426765","Описание")</f>
        <v>Описание</v>
      </c>
    </row>
    <row r="224" spans="1:10" ht="15">
      <c r="A224" s="203"/>
      <c r="B224" s="45">
        <v>9781259584756</v>
      </c>
      <c r="C224" s="43" t="s">
        <v>252</v>
      </c>
      <c r="D224" s="44" t="s">
        <v>253</v>
      </c>
      <c r="E224" s="44" t="s">
        <v>112</v>
      </c>
      <c r="F224" s="12" t="s">
        <v>351</v>
      </c>
      <c r="G224" s="192" t="s">
        <v>343</v>
      </c>
      <c r="H224" s="176">
        <v>3447</v>
      </c>
      <c r="I224" s="177">
        <v>20520</v>
      </c>
      <c r="J224" s="485" t="str">
        <f t="shared" si="13"/>
        <v>Описание</v>
      </c>
    </row>
    <row r="225" spans="1:10" s="49" customFormat="1" ht="15">
      <c r="A225" s="186" t="s">
        <v>197</v>
      </c>
      <c r="B225" s="68"/>
      <c r="C225" s="126"/>
      <c r="D225" s="125"/>
      <c r="E225" s="420"/>
      <c r="F225" s="24"/>
      <c r="G225" s="431"/>
      <c r="H225" s="175"/>
      <c r="I225" s="188"/>
      <c r="J225" s="486"/>
    </row>
    <row r="226" spans="2:10" ht="15">
      <c r="B226" s="287">
        <v>9780323328074</v>
      </c>
      <c r="C226" s="235" t="s">
        <v>233</v>
      </c>
      <c r="D226" s="235" t="s">
        <v>512</v>
      </c>
      <c r="E226" s="229" t="s">
        <v>55</v>
      </c>
      <c r="F226" s="427" t="s">
        <v>347</v>
      </c>
      <c r="G226" s="231" t="s">
        <v>345</v>
      </c>
      <c r="H226" s="288">
        <v>4020</v>
      </c>
      <c r="I226" s="289">
        <v>23930</v>
      </c>
      <c r="J226" s="485" t="str">
        <f aca="true" t="shared" si="14" ref="J226:J232">HYPERLINK(CONCATENATE("https://www.logobook.ru/prod_show.php?isbn=",B226),"Описание")</f>
        <v>Описание</v>
      </c>
    </row>
    <row r="227" spans="2:10" ht="15">
      <c r="B227" s="283">
        <v>9788131242483</v>
      </c>
      <c r="C227" s="258" t="s">
        <v>513</v>
      </c>
      <c r="D227" s="258" t="s">
        <v>514</v>
      </c>
      <c r="E227" s="269" t="s">
        <v>389</v>
      </c>
      <c r="F227" s="269">
        <v>2016</v>
      </c>
      <c r="G227" s="264" t="s">
        <v>349</v>
      </c>
      <c r="H227" s="265">
        <v>3682</v>
      </c>
      <c r="I227" s="233">
        <v>21920</v>
      </c>
      <c r="J227" s="485" t="str">
        <f t="shared" si="14"/>
        <v>Описание</v>
      </c>
    </row>
    <row r="228" spans="2:10" ht="15">
      <c r="B228" s="386">
        <v>9780323567299</v>
      </c>
      <c r="C228" s="261" t="s">
        <v>802</v>
      </c>
      <c r="D228" s="261" t="s">
        <v>1327</v>
      </c>
      <c r="E228" s="269" t="s">
        <v>55</v>
      </c>
      <c r="F228" s="270">
        <v>43556</v>
      </c>
      <c r="G228" s="264" t="s">
        <v>345</v>
      </c>
      <c r="H228" s="265">
        <v>4207</v>
      </c>
      <c r="I228" s="233">
        <v>25040</v>
      </c>
      <c r="J228" s="485" t="str">
        <f t="shared" si="14"/>
        <v>Описание</v>
      </c>
    </row>
    <row r="229" spans="2:10" ht="15">
      <c r="B229" s="386" t="s">
        <v>804</v>
      </c>
      <c r="C229" s="261" t="s">
        <v>805</v>
      </c>
      <c r="D229" s="261" t="s">
        <v>806</v>
      </c>
      <c r="E229" s="269" t="s">
        <v>55</v>
      </c>
      <c r="F229" s="270">
        <v>43070</v>
      </c>
      <c r="G229" s="264" t="s">
        <v>345</v>
      </c>
      <c r="H229" s="265">
        <v>4020</v>
      </c>
      <c r="I229" s="233">
        <v>23930</v>
      </c>
      <c r="J229" s="485" t="str">
        <f t="shared" si="14"/>
        <v>Описание</v>
      </c>
    </row>
    <row r="230" spans="2:10" ht="15">
      <c r="B230" s="369">
        <v>9780071627085</v>
      </c>
      <c r="C230" s="370" t="s">
        <v>1286</v>
      </c>
      <c r="D230" s="370" t="s">
        <v>1287</v>
      </c>
      <c r="E230" s="561" t="s">
        <v>19</v>
      </c>
      <c r="F230" s="561" t="s">
        <v>342</v>
      </c>
      <c r="G230" s="371" t="s">
        <v>345</v>
      </c>
      <c r="H230" s="342">
        <v>8150</v>
      </c>
      <c r="I230" s="194">
        <v>48510</v>
      </c>
      <c r="J230" s="485" t="str">
        <f t="shared" si="14"/>
        <v>Описание</v>
      </c>
    </row>
    <row r="231" spans="2:10" ht="25.5">
      <c r="B231" s="369">
        <v>9783131403612</v>
      </c>
      <c r="C231" s="370" t="s">
        <v>1288</v>
      </c>
      <c r="D231" s="370" t="s">
        <v>1289</v>
      </c>
      <c r="E231" s="561" t="s">
        <v>1145</v>
      </c>
      <c r="F231" s="561" t="s">
        <v>362</v>
      </c>
      <c r="G231" s="371" t="s">
        <v>345</v>
      </c>
      <c r="H231" s="342">
        <v>2337</v>
      </c>
      <c r="I231" s="194">
        <v>13910</v>
      </c>
      <c r="J231" s="485" t="str">
        <f t="shared" si="14"/>
        <v>Описание</v>
      </c>
    </row>
    <row r="232" spans="2:10" ht="63.75">
      <c r="B232" s="369">
        <v>9781496367396</v>
      </c>
      <c r="C232" s="370" t="s">
        <v>1328</v>
      </c>
      <c r="D232" s="370" t="s">
        <v>1329</v>
      </c>
      <c r="E232" s="561" t="s">
        <v>6</v>
      </c>
      <c r="F232" s="561" t="s">
        <v>352</v>
      </c>
      <c r="G232" s="371" t="s">
        <v>345</v>
      </c>
      <c r="H232" s="342">
        <v>19333</v>
      </c>
      <c r="I232" s="194">
        <v>115080</v>
      </c>
      <c r="J232" s="485" t="str">
        <f t="shared" si="14"/>
        <v>Описание</v>
      </c>
    </row>
    <row r="233" spans="1:10" s="49" customFormat="1" ht="15">
      <c r="A233" s="186" t="s">
        <v>202</v>
      </c>
      <c r="B233" s="141"/>
      <c r="C233" s="69"/>
      <c r="D233" s="125"/>
      <c r="E233" s="420"/>
      <c r="F233" s="24"/>
      <c r="G233" s="431"/>
      <c r="H233" s="175"/>
      <c r="I233" s="188"/>
      <c r="J233" s="486"/>
    </row>
    <row r="234" spans="2:10" ht="15">
      <c r="B234" s="45">
        <v>9780323280464</v>
      </c>
      <c r="C234" s="110"/>
      <c r="D234" s="44" t="s">
        <v>246</v>
      </c>
      <c r="E234" s="93" t="s">
        <v>55</v>
      </c>
      <c r="F234" s="12" t="s">
        <v>347</v>
      </c>
      <c r="G234" s="192" t="s">
        <v>357</v>
      </c>
      <c r="H234" s="176">
        <v>21878</v>
      </c>
      <c r="I234" s="177">
        <v>130230</v>
      </c>
      <c r="J234" s="485" t="str">
        <f>HYPERLINK(CONCATENATE("https://www.logobook.ru/prod_show.php?isbn=",B234),"Описание")</f>
        <v>Описание</v>
      </c>
    </row>
    <row r="235" spans="1:10" s="49" customFormat="1" ht="15">
      <c r="A235" s="186" t="s">
        <v>191</v>
      </c>
      <c r="B235" s="68"/>
      <c r="C235" s="126"/>
      <c r="D235" s="125"/>
      <c r="E235" s="420"/>
      <c r="F235" s="24"/>
      <c r="G235" s="431"/>
      <c r="H235" s="175"/>
      <c r="I235" s="188"/>
      <c r="J235" s="486"/>
    </row>
    <row r="236" spans="2:10" ht="15">
      <c r="B236" s="45">
        <v>9781259644030</v>
      </c>
      <c r="C236" s="43" t="s">
        <v>208</v>
      </c>
      <c r="D236" s="117" t="s">
        <v>1331</v>
      </c>
      <c r="E236" s="93" t="s">
        <v>19</v>
      </c>
      <c r="F236" s="107">
        <v>2018</v>
      </c>
      <c r="G236" s="192" t="s">
        <v>360</v>
      </c>
      <c r="H236" s="176">
        <v>15147</v>
      </c>
      <c r="I236" s="177">
        <v>90160</v>
      </c>
      <c r="J236" s="485" t="str">
        <f aca="true" t="shared" si="15" ref="J236:J241">HYPERLINK(CONCATENATE("https://www.logobook.ru/prod_show.php?isbn=",B236),"Описание")</f>
        <v>Описание</v>
      </c>
    </row>
    <row r="237" spans="1:10" ht="15">
      <c r="A237" s="203"/>
      <c r="B237" s="140" t="s">
        <v>1337</v>
      </c>
      <c r="C237" s="43" t="s">
        <v>1338</v>
      </c>
      <c r="D237" s="44" t="s">
        <v>1339</v>
      </c>
      <c r="E237" s="93" t="s">
        <v>1330</v>
      </c>
      <c r="F237" s="12" t="s">
        <v>351</v>
      </c>
      <c r="G237" s="440" t="s">
        <v>345</v>
      </c>
      <c r="H237" s="176">
        <v>8254</v>
      </c>
      <c r="I237" s="177">
        <v>49130</v>
      </c>
      <c r="J237" s="485" t="str">
        <f t="shared" si="15"/>
        <v>Описание</v>
      </c>
    </row>
    <row r="238" spans="1:10" ht="15">
      <c r="A238" s="203"/>
      <c r="B238" s="386">
        <v>9780702073601</v>
      </c>
      <c r="C238" s="261" t="s">
        <v>924</v>
      </c>
      <c r="D238" s="261" t="s">
        <v>925</v>
      </c>
      <c r="E238" s="396" t="s">
        <v>55</v>
      </c>
      <c r="F238" s="282" t="s">
        <v>352</v>
      </c>
      <c r="G238" s="261" t="s">
        <v>345</v>
      </c>
      <c r="H238" s="265">
        <v>3178</v>
      </c>
      <c r="I238" s="266">
        <v>18920</v>
      </c>
      <c r="J238" s="485" t="str">
        <f t="shared" si="15"/>
        <v>Описание</v>
      </c>
    </row>
    <row r="239" spans="1:10" ht="15">
      <c r="A239" s="203"/>
      <c r="B239" s="386">
        <v>9780702063183</v>
      </c>
      <c r="C239" s="261" t="s">
        <v>926</v>
      </c>
      <c r="D239" s="261" t="s">
        <v>927</v>
      </c>
      <c r="E239" s="396" t="s">
        <v>55</v>
      </c>
      <c r="F239" s="282" t="s">
        <v>351</v>
      </c>
      <c r="G239" s="261" t="s">
        <v>345</v>
      </c>
      <c r="H239" s="265">
        <v>3272</v>
      </c>
      <c r="I239" s="266">
        <v>19480</v>
      </c>
      <c r="J239" s="485" t="str">
        <f t="shared" si="15"/>
        <v>Описание</v>
      </c>
    </row>
    <row r="240" spans="1:10" ht="15">
      <c r="A240" s="203"/>
      <c r="B240" s="548">
        <v>9789380206332</v>
      </c>
      <c r="C240" s="560" t="s">
        <v>1332</v>
      </c>
      <c r="D240" s="560" t="s">
        <v>1333</v>
      </c>
      <c r="E240" s="583" t="s">
        <v>1334</v>
      </c>
      <c r="F240" s="584" t="s">
        <v>356</v>
      </c>
      <c r="G240" s="560"/>
      <c r="H240" s="342">
        <v>7425</v>
      </c>
      <c r="I240" s="343">
        <v>44200</v>
      </c>
      <c r="J240" s="485" t="str">
        <f t="shared" si="15"/>
        <v>Описание</v>
      </c>
    </row>
    <row r="241" spans="1:10" ht="15">
      <c r="A241" s="203"/>
      <c r="B241" s="548">
        <v>9783319893921</v>
      </c>
      <c r="C241" s="560" t="s">
        <v>1335</v>
      </c>
      <c r="D241" s="560" t="s">
        <v>1336</v>
      </c>
      <c r="E241" s="583" t="s">
        <v>24</v>
      </c>
      <c r="F241" s="584" t="s">
        <v>352</v>
      </c>
      <c r="G241" s="440" t="s">
        <v>345</v>
      </c>
      <c r="H241" s="342">
        <v>4674</v>
      </c>
      <c r="I241" s="343">
        <v>27820</v>
      </c>
      <c r="J241" s="485" t="str">
        <f t="shared" si="15"/>
        <v>Описание</v>
      </c>
    </row>
    <row r="242" spans="1:10" s="49" customFormat="1" ht="15">
      <c r="A242" s="186" t="s">
        <v>658</v>
      </c>
      <c r="B242" s="122"/>
      <c r="E242" s="50"/>
      <c r="F242" s="50"/>
      <c r="G242" s="122"/>
      <c r="H242" s="295"/>
      <c r="I242" s="476"/>
      <c r="J242" s="486"/>
    </row>
    <row r="243" spans="1:10" s="81" customFormat="1" ht="25.5">
      <c r="A243" s="203"/>
      <c r="B243" s="567">
        <v>9780702063091</v>
      </c>
      <c r="C243" s="568" t="s">
        <v>1072</v>
      </c>
      <c r="D243" s="568" t="s">
        <v>1073</v>
      </c>
      <c r="E243" s="568" t="s">
        <v>32</v>
      </c>
      <c r="F243" s="569" t="s">
        <v>351</v>
      </c>
      <c r="G243" s="586"/>
      <c r="H243" s="570">
        <v>1869</v>
      </c>
      <c r="I243" s="233">
        <v>11130</v>
      </c>
      <c r="J243" s="485" t="str">
        <f aca="true" t="shared" si="16" ref="J243:J254">HYPERLINK(CONCATENATE("https://www.logobook.ru/prod_show.php?isbn=",B243),"Описание")</f>
        <v>Описание</v>
      </c>
    </row>
    <row r="244" spans="1:10" s="81" customFormat="1" ht="38.25">
      <c r="A244" s="203"/>
      <c r="B244" s="497">
        <v>9781975106652</v>
      </c>
      <c r="C244" s="498" t="s">
        <v>1074</v>
      </c>
      <c r="D244" s="498" t="s">
        <v>1075</v>
      </c>
      <c r="E244" s="498" t="s">
        <v>6</v>
      </c>
      <c r="F244" s="499" t="s">
        <v>352</v>
      </c>
      <c r="G244" s="440" t="s">
        <v>345</v>
      </c>
      <c r="H244" s="500">
        <v>5847</v>
      </c>
      <c r="I244" s="177">
        <v>34800</v>
      </c>
      <c r="J244" s="485" t="str">
        <f t="shared" si="16"/>
        <v>Описание</v>
      </c>
    </row>
    <row r="245" spans="1:10" s="81" customFormat="1" ht="25.5">
      <c r="A245" s="203"/>
      <c r="B245" s="574">
        <v>9780323462013</v>
      </c>
      <c r="C245" s="575" t="s">
        <v>864</v>
      </c>
      <c r="D245" s="575" t="s">
        <v>1359</v>
      </c>
      <c r="E245" s="575" t="s">
        <v>626</v>
      </c>
      <c r="F245" s="576" t="s">
        <v>346</v>
      </c>
      <c r="G245" s="578" t="s">
        <v>345</v>
      </c>
      <c r="H245" s="577">
        <v>5142</v>
      </c>
      <c r="I245" s="226">
        <v>30610</v>
      </c>
      <c r="J245" s="485" t="str">
        <f t="shared" si="16"/>
        <v>Описание</v>
      </c>
    </row>
    <row r="246" spans="1:10" s="81" customFormat="1" ht="25.5">
      <c r="A246" s="203"/>
      <c r="B246" s="567">
        <v>9780323485326</v>
      </c>
      <c r="C246" s="568" t="s">
        <v>1078</v>
      </c>
      <c r="D246" s="568" t="s">
        <v>1079</v>
      </c>
      <c r="E246" s="568" t="s">
        <v>626</v>
      </c>
      <c r="F246" s="569" t="s">
        <v>346</v>
      </c>
      <c r="G246" s="435" t="s">
        <v>345</v>
      </c>
      <c r="H246" s="570">
        <v>6825</v>
      </c>
      <c r="I246" s="233">
        <v>40630</v>
      </c>
      <c r="J246" s="485" t="str">
        <f t="shared" si="16"/>
        <v>Описание</v>
      </c>
    </row>
    <row r="247" spans="1:10" s="81" customFormat="1" ht="25.5">
      <c r="A247" s="203"/>
      <c r="B247" s="567">
        <v>9780702073212</v>
      </c>
      <c r="C247" s="568" t="s">
        <v>858</v>
      </c>
      <c r="D247" s="568" t="s">
        <v>1080</v>
      </c>
      <c r="E247" s="568" t="s">
        <v>626</v>
      </c>
      <c r="F247" s="569" t="s">
        <v>352</v>
      </c>
      <c r="G247" s="435" t="s">
        <v>345</v>
      </c>
      <c r="H247" s="570">
        <v>2243</v>
      </c>
      <c r="I247" s="233">
        <v>13350</v>
      </c>
      <c r="J247" s="485" t="str">
        <f t="shared" si="16"/>
        <v>Описание</v>
      </c>
    </row>
    <row r="248" spans="1:10" s="81" customFormat="1" ht="38.25">
      <c r="A248" s="203"/>
      <c r="B248" s="497">
        <v>9781138031647</v>
      </c>
      <c r="C248" s="498" t="s">
        <v>1083</v>
      </c>
      <c r="D248" s="498" t="s">
        <v>1084</v>
      </c>
      <c r="E248" s="498" t="s">
        <v>11</v>
      </c>
      <c r="F248" s="499" t="s">
        <v>352</v>
      </c>
      <c r="G248" s="440" t="s">
        <v>345</v>
      </c>
      <c r="H248" s="500">
        <v>5015</v>
      </c>
      <c r="I248" s="177">
        <v>29850</v>
      </c>
      <c r="J248" s="485" t="str">
        <f t="shared" si="16"/>
        <v>Описание</v>
      </c>
    </row>
    <row r="249" spans="1:10" s="81" customFormat="1" ht="25.5">
      <c r="A249" s="203"/>
      <c r="B249" s="497">
        <v>9781138295186</v>
      </c>
      <c r="C249" s="498" t="s">
        <v>1085</v>
      </c>
      <c r="D249" s="498" t="s">
        <v>1086</v>
      </c>
      <c r="E249" s="498" t="s">
        <v>11</v>
      </c>
      <c r="F249" s="499" t="s">
        <v>352</v>
      </c>
      <c r="G249" s="440" t="s">
        <v>345</v>
      </c>
      <c r="H249" s="500">
        <v>4074</v>
      </c>
      <c r="I249" s="177">
        <v>24250</v>
      </c>
      <c r="J249" s="485" t="str">
        <f t="shared" si="16"/>
        <v>Описание</v>
      </c>
    </row>
    <row r="250" spans="2:10" ht="15">
      <c r="B250" s="234">
        <v>9788131237953</v>
      </c>
      <c r="C250" s="230" t="s">
        <v>554</v>
      </c>
      <c r="D250" s="230" t="s">
        <v>555</v>
      </c>
      <c r="E250" s="229" t="s">
        <v>389</v>
      </c>
      <c r="F250" s="229">
        <v>2014</v>
      </c>
      <c r="G250" s="435" t="s">
        <v>345</v>
      </c>
      <c r="H250" s="232">
        <v>4187</v>
      </c>
      <c r="I250" s="233">
        <v>24920</v>
      </c>
      <c r="J250" s="485" t="str">
        <f t="shared" si="16"/>
        <v>Описание</v>
      </c>
    </row>
    <row r="251" spans="2:10" ht="25.5">
      <c r="B251" s="234">
        <v>9780702044823</v>
      </c>
      <c r="C251" s="230" t="s">
        <v>546</v>
      </c>
      <c r="D251" s="230" t="s">
        <v>547</v>
      </c>
      <c r="E251" s="229" t="s">
        <v>55</v>
      </c>
      <c r="F251" s="229" t="s">
        <v>353</v>
      </c>
      <c r="G251" s="435" t="s">
        <v>345</v>
      </c>
      <c r="H251" s="232">
        <v>7479</v>
      </c>
      <c r="I251" s="233">
        <v>44520</v>
      </c>
      <c r="J251" s="485" t="str">
        <f t="shared" si="16"/>
        <v>Описание</v>
      </c>
    </row>
    <row r="252" spans="2:10" ht="25.5">
      <c r="B252" s="234">
        <v>9780199608911</v>
      </c>
      <c r="C252" s="230" t="s">
        <v>532</v>
      </c>
      <c r="D252" s="230" t="s">
        <v>550</v>
      </c>
      <c r="E252" s="229" t="s">
        <v>403</v>
      </c>
      <c r="F252" s="229" t="s">
        <v>346</v>
      </c>
      <c r="G252" s="435" t="s">
        <v>373</v>
      </c>
      <c r="H252" s="232">
        <v>3434</v>
      </c>
      <c r="I252" s="233">
        <v>20440</v>
      </c>
      <c r="J252" s="485" t="str">
        <f t="shared" si="16"/>
        <v>Описание</v>
      </c>
    </row>
    <row r="253" spans="2:10" ht="25.5">
      <c r="B253" s="234">
        <v>9780702068584</v>
      </c>
      <c r="C253" s="230" t="s">
        <v>551</v>
      </c>
      <c r="D253" s="230" t="s">
        <v>552</v>
      </c>
      <c r="E253" s="229" t="s">
        <v>55</v>
      </c>
      <c r="F253" s="229" t="s">
        <v>346</v>
      </c>
      <c r="G253" s="435" t="s">
        <v>619</v>
      </c>
      <c r="H253" s="232">
        <v>3459</v>
      </c>
      <c r="I253" s="233">
        <v>20590</v>
      </c>
      <c r="J253" s="485" t="str">
        <f t="shared" si="16"/>
        <v>Описание</v>
      </c>
    </row>
    <row r="254" spans="2:10" ht="76.5">
      <c r="B254" s="234">
        <v>9780323401623</v>
      </c>
      <c r="C254" s="230" t="s">
        <v>548</v>
      </c>
      <c r="D254" s="230" t="s">
        <v>549</v>
      </c>
      <c r="E254" s="229" t="s">
        <v>55</v>
      </c>
      <c r="F254" s="229" t="s">
        <v>351</v>
      </c>
      <c r="G254" s="435" t="s">
        <v>349</v>
      </c>
      <c r="H254" s="232">
        <v>8695</v>
      </c>
      <c r="I254" s="233">
        <v>51760</v>
      </c>
      <c r="J254" s="485" t="str">
        <f t="shared" si="16"/>
        <v>Описание</v>
      </c>
    </row>
    <row r="255" spans="1:10" s="49" customFormat="1" ht="15">
      <c r="A255" s="186" t="s">
        <v>1381</v>
      </c>
      <c r="B255" s="122"/>
      <c r="E255" s="50"/>
      <c r="F255" s="50"/>
      <c r="G255" s="122"/>
      <c r="H255" s="175"/>
      <c r="I255" s="188"/>
      <c r="J255" s="486"/>
    </row>
    <row r="256" spans="2:10" ht="38.25">
      <c r="B256" s="1">
        <v>9781496308702</v>
      </c>
      <c r="C256" s="2" t="s">
        <v>528</v>
      </c>
      <c r="D256" s="2" t="s">
        <v>529</v>
      </c>
      <c r="E256" s="3" t="s">
        <v>6</v>
      </c>
      <c r="F256" s="3" t="s">
        <v>347</v>
      </c>
      <c r="G256" s="432" t="s">
        <v>345</v>
      </c>
      <c r="H256" s="176">
        <v>6479</v>
      </c>
      <c r="I256" s="177">
        <v>38570</v>
      </c>
      <c r="J256" s="485" t="str">
        <f>HYPERLINK(CONCATENATE("https://www.logobook.ru/prod_show.php?isbn=",B256),"Описание")</f>
        <v>Описание</v>
      </c>
    </row>
    <row r="257" spans="1:10" s="81" customFormat="1" ht="25.5">
      <c r="A257" s="183"/>
      <c r="B257" s="565">
        <v>9781138295186</v>
      </c>
      <c r="C257" s="562" t="s">
        <v>1085</v>
      </c>
      <c r="D257" s="563" t="s">
        <v>1086</v>
      </c>
      <c r="E257" s="564" t="s">
        <v>11</v>
      </c>
      <c r="F257" s="562" t="s">
        <v>352</v>
      </c>
      <c r="G257" s="190" t="s">
        <v>345</v>
      </c>
      <c r="H257" s="178">
        <v>4074</v>
      </c>
      <c r="I257" s="194">
        <v>24250</v>
      </c>
      <c r="J257" s="485" t="str">
        <f>HYPERLINK(CONCATENATE("https://www.logobook.ru/prod_show.php?isbn=",B257),"Описание")</f>
        <v>Описание</v>
      </c>
    </row>
    <row r="258" spans="2:10" ht="38.25">
      <c r="B258" s="45">
        <v>9781496354044</v>
      </c>
      <c r="C258" s="2" t="s">
        <v>610</v>
      </c>
      <c r="D258" s="2" t="s">
        <v>57</v>
      </c>
      <c r="E258" s="3" t="s">
        <v>6</v>
      </c>
      <c r="F258" s="3" t="s">
        <v>346</v>
      </c>
      <c r="G258" s="432" t="s">
        <v>345</v>
      </c>
      <c r="H258" s="176">
        <v>5643</v>
      </c>
      <c r="I258" s="177">
        <v>33590</v>
      </c>
      <c r="J258" s="485" t="str">
        <f>HYPERLINK(CONCATENATE("https://www.logobook.ru/prod_show.php?isbn=",B258),"Описание")</f>
        <v>Описание</v>
      </c>
    </row>
    <row r="259" spans="1:10" s="49" customFormat="1" ht="15">
      <c r="A259" s="186" t="s">
        <v>1426</v>
      </c>
      <c r="B259" s="413"/>
      <c r="C259" s="14"/>
      <c r="D259" s="14"/>
      <c r="E259" s="15"/>
      <c r="F259" s="15"/>
      <c r="G259" s="430"/>
      <c r="H259" s="175"/>
      <c r="I259" s="188"/>
      <c r="J259" s="486"/>
    </row>
    <row r="260" spans="1:10" s="81" customFormat="1" ht="25.5">
      <c r="A260" s="203"/>
      <c r="B260" s="587">
        <v>9780702049606</v>
      </c>
      <c r="C260" s="230" t="s">
        <v>1340</v>
      </c>
      <c r="D260" s="230" t="s">
        <v>1341</v>
      </c>
      <c r="E260" s="401" t="s">
        <v>55</v>
      </c>
      <c r="F260" s="229" t="s">
        <v>353</v>
      </c>
      <c r="G260" s="435" t="s">
        <v>350</v>
      </c>
      <c r="H260" s="232">
        <v>10565</v>
      </c>
      <c r="I260" s="233">
        <v>62890</v>
      </c>
      <c r="J260" s="485" t="str">
        <f>HYPERLINK(CONCATENATE("https://www.logobook.ru/prod_show.php?isbn=",B260),"Описание")</f>
        <v>Описание</v>
      </c>
    </row>
    <row r="261" spans="2:10" ht="15">
      <c r="B261" s="379" t="s">
        <v>234</v>
      </c>
      <c r="C261" s="238" t="s">
        <v>235</v>
      </c>
      <c r="D261" s="254" t="s">
        <v>236</v>
      </c>
      <c r="E261" s="401" t="s">
        <v>55</v>
      </c>
      <c r="F261" s="280" t="s">
        <v>353</v>
      </c>
      <c r="G261" s="281" t="s">
        <v>350</v>
      </c>
      <c r="H261" s="232">
        <v>20008</v>
      </c>
      <c r="I261" s="233">
        <v>119100</v>
      </c>
      <c r="J261" s="485" t="str">
        <f>HYPERLINK(CONCATENATE("https://www.logobook.ru/prod_show.php?isbn=",B261),"Описание")</f>
        <v>Описание</v>
      </c>
    </row>
    <row r="262" spans="2:10" ht="15">
      <c r="B262" s="411" t="s">
        <v>1342</v>
      </c>
      <c r="C262" s="73" t="s">
        <v>1343</v>
      </c>
      <c r="D262" s="74" t="s">
        <v>1344</v>
      </c>
      <c r="E262" s="588" t="s">
        <v>24</v>
      </c>
      <c r="F262" s="195" t="s">
        <v>347</v>
      </c>
      <c r="G262" s="75" t="s">
        <v>350</v>
      </c>
      <c r="H262" s="178">
        <v>14024</v>
      </c>
      <c r="I262" s="194">
        <v>83480</v>
      </c>
      <c r="J262" s="485" t="str">
        <f>HYPERLINK(CONCATENATE("https://www.logobook.ru/prod_show.php?isbn=",B262),"Описание")</f>
        <v>Описание</v>
      </c>
    </row>
    <row r="263" spans="2:10" ht="15">
      <c r="B263" s="386">
        <v>9781455702688</v>
      </c>
      <c r="C263" s="394" t="s">
        <v>906</v>
      </c>
      <c r="D263" s="394" t="s">
        <v>907</v>
      </c>
      <c r="E263" s="401" t="s">
        <v>55</v>
      </c>
      <c r="F263" s="280" t="s">
        <v>347</v>
      </c>
      <c r="G263" s="252" t="s">
        <v>350</v>
      </c>
      <c r="H263" s="232">
        <v>25899</v>
      </c>
      <c r="I263" s="233">
        <v>154160</v>
      </c>
      <c r="J263" s="485" t="str">
        <f>HYPERLINK(CONCATENATE("https://www.logobook.ru/prod_show.php?isbn=",B263),"Описание")</f>
        <v>Описание</v>
      </c>
    </row>
    <row r="264" spans="1:10" s="49" customFormat="1" ht="15">
      <c r="A264" s="186" t="s">
        <v>1345</v>
      </c>
      <c r="B264" s="414"/>
      <c r="C264" s="54"/>
      <c r="D264" s="137"/>
      <c r="E264" s="421"/>
      <c r="F264" s="428"/>
      <c r="G264" s="441"/>
      <c r="H264" s="295"/>
      <c r="I264" s="233"/>
      <c r="J264" s="486"/>
    </row>
    <row r="265" spans="1:10" s="81" customFormat="1" ht="25.5">
      <c r="A265" s="203"/>
      <c r="B265" s="567">
        <v>9780723436805</v>
      </c>
      <c r="C265" s="568" t="s">
        <v>1101</v>
      </c>
      <c r="D265" s="568" t="s">
        <v>1102</v>
      </c>
      <c r="E265" s="569" t="s">
        <v>626</v>
      </c>
      <c r="F265" s="569" t="s">
        <v>353</v>
      </c>
      <c r="G265" s="392" t="s">
        <v>345</v>
      </c>
      <c r="H265" s="570">
        <v>4861</v>
      </c>
      <c r="I265" s="233">
        <v>28930</v>
      </c>
      <c r="J265" s="481" t="str">
        <f aca="true" t="shared" si="17" ref="J265:J277">HYPERLINK(CONCATENATE("https://www.logobook.ru/prod_show.php?isbn=",B265),"Описание")</f>
        <v>Описание</v>
      </c>
    </row>
    <row r="266" spans="1:10" s="81" customFormat="1" ht="38.25">
      <c r="A266" s="203"/>
      <c r="B266" s="497">
        <v>9780198766506</v>
      </c>
      <c r="C266" s="498" t="s">
        <v>1376</v>
      </c>
      <c r="D266" s="498" t="s">
        <v>1104</v>
      </c>
      <c r="E266" s="499" t="s">
        <v>143</v>
      </c>
      <c r="F266" s="499" t="s">
        <v>346</v>
      </c>
      <c r="G266" s="75" t="s">
        <v>350</v>
      </c>
      <c r="H266" s="500">
        <v>13010</v>
      </c>
      <c r="I266" s="194">
        <v>77440</v>
      </c>
      <c r="J266" s="481" t="str">
        <f t="shared" si="17"/>
        <v>Описание</v>
      </c>
    </row>
    <row r="267" spans="1:10" s="81" customFormat="1" ht="25.5">
      <c r="A267" s="203"/>
      <c r="B267" s="574">
        <v>9780323433808</v>
      </c>
      <c r="C267" s="575" t="s">
        <v>1105</v>
      </c>
      <c r="D267" s="575" t="s">
        <v>1306</v>
      </c>
      <c r="E267" s="576" t="s">
        <v>55</v>
      </c>
      <c r="F267" s="576" t="s">
        <v>346</v>
      </c>
      <c r="G267" s="442" t="s">
        <v>345</v>
      </c>
      <c r="H267" s="577">
        <v>27395</v>
      </c>
      <c r="I267" s="226">
        <v>163070</v>
      </c>
      <c r="J267" s="481" t="str">
        <f t="shared" si="17"/>
        <v>Описание</v>
      </c>
    </row>
    <row r="268" spans="1:10" s="81" customFormat="1" ht="38.25">
      <c r="A268" s="203"/>
      <c r="B268" s="497">
        <v>9781107685468</v>
      </c>
      <c r="C268" s="502" t="s">
        <v>1107</v>
      </c>
      <c r="D268" s="498" t="s">
        <v>1108</v>
      </c>
      <c r="E268" s="499" t="s">
        <v>95</v>
      </c>
      <c r="F268" s="499" t="s">
        <v>347</v>
      </c>
      <c r="G268" s="544" t="s">
        <v>345</v>
      </c>
      <c r="H268" s="500">
        <v>4158</v>
      </c>
      <c r="I268" s="194">
        <v>24750</v>
      </c>
      <c r="J268" s="481" t="str">
        <f t="shared" si="17"/>
        <v>Описание</v>
      </c>
    </row>
    <row r="269" spans="1:10" s="81" customFormat="1" ht="15">
      <c r="A269" s="203"/>
      <c r="B269" s="574">
        <v>9780323079808</v>
      </c>
      <c r="C269" s="575" t="s">
        <v>1363</v>
      </c>
      <c r="D269" s="575" t="s">
        <v>1364</v>
      </c>
      <c r="E269" s="576" t="s">
        <v>626</v>
      </c>
      <c r="F269" s="576" t="s">
        <v>347</v>
      </c>
      <c r="G269" s="389" t="s">
        <v>350</v>
      </c>
      <c r="H269" s="577">
        <v>14867</v>
      </c>
      <c r="I269" s="226">
        <v>88490</v>
      </c>
      <c r="J269" s="481" t="str">
        <f t="shared" si="17"/>
        <v>Описание</v>
      </c>
    </row>
    <row r="270" spans="2:10" ht="15">
      <c r="B270" s="574">
        <v>9780702063176</v>
      </c>
      <c r="C270" s="575" t="s">
        <v>1109</v>
      </c>
      <c r="D270" s="575" t="s">
        <v>1110</v>
      </c>
      <c r="E270" s="576" t="s">
        <v>626</v>
      </c>
      <c r="F270" s="576" t="s">
        <v>351</v>
      </c>
      <c r="G270" s="442" t="s">
        <v>345</v>
      </c>
      <c r="H270" s="577">
        <v>1776</v>
      </c>
      <c r="I270" s="226">
        <v>10570</v>
      </c>
      <c r="J270" s="481" t="str">
        <f t="shared" si="17"/>
        <v>Описание</v>
      </c>
    </row>
    <row r="271" spans="1:10" ht="15">
      <c r="A271" s="203"/>
      <c r="B271" s="574">
        <v>9780323429702</v>
      </c>
      <c r="C271" s="575" t="s">
        <v>1111</v>
      </c>
      <c r="D271" s="575" t="s">
        <v>1112</v>
      </c>
      <c r="E271" s="576" t="s">
        <v>626</v>
      </c>
      <c r="F271" s="576" t="s">
        <v>351</v>
      </c>
      <c r="G271" s="442" t="s">
        <v>345</v>
      </c>
      <c r="H271" s="577">
        <v>4581</v>
      </c>
      <c r="I271" s="226">
        <v>27270</v>
      </c>
      <c r="J271" s="481" t="str">
        <f t="shared" si="17"/>
        <v>Описание</v>
      </c>
    </row>
    <row r="272" spans="1:10" ht="15">
      <c r="A272" s="203"/>
      <c r="B272" s="574">
        <v>9780323390385</v>
      </c>
      <c r="C272" s="575" t="s">
        <v>1113</v>
      </c>
      <c r="D272" s="575" t="s">
        <v>1114</v>
      </c>
      <c r="E272" s="576" t="s">
        <v>626</v>
      </c>
      <c r="F272" s="576" t="s">
        <v>351</v>
      </c>
      <c r="G272" s="442" t="s">
        <v>345</v>
      </c>
      <c r="H272" s="577">
        <v>7199</v>
      </c>
      <c r="I272" s="226">
        <v>42850</v>
      </c>
      <c r="J272" s="481" t="str">
        <f t="shared" si="17"/>
        <v>Описание</v>
      </c>
    </row>
    <row r="273" spans="1:10" ht="15">
      <c r="A273" s="203"/>
      <c r="B273" s="574">
        <v>9780323355179</v>
      </c>
      <c r="C273" s="575" t="s">
        <v>1115</v>
      </c>
      <c r="D273" s="575" t="s">
        <v>1116</v>
      </c>
      <c r="E273" s="576" t="s">
        <v>626</v>
      </c>
      <c r="F273" s="576" t="s">
        <v>351</v>
      </c>
      <c r="G273" s="442" t="s">
        <v>345</v>
      </c>
      <c r="H273" s="577">
        <v>7199</v>
      </c>
      <c r="I273" s="226">
        <v>42850</v>
      </c>
      <c r="J273" s="481" t="str">
        <f t="shared" si="17"/>
        <v>Описание</v>
      </c>
    </row>
    <row r="274" spans="1:10" ht="25.5">
      <c r="A274" s="203"/>
      <c r="B274" s="574">
        <v>9780702057304</v>
      </c>
      <c r="C274" s="575" t="s">
        <v>1117</v>
      </c>
      <c r="D274" s="575" t="s">
        <v>1118</v>
      </c>
      <c r="E274" s="576" t="s">
        <v>626</v>
      </c>
      <c r="F274" s="576" t="s">
        <v>347</v>
      </c>
      <c r="G274" s="442" t="s">
        <v>345</v>
      </c>
      <c r="H274" s="577">
        <v>3178</v>
      </c>
      <c r="I274" s="226">
        <v>18920</v>
      </c>
      <c r="J274" s="481" t="str">
        <f t="shared" si="17"/>
        <v>Описание</v>
      </c>
    </row>
    <row r="275" spans="1:10" ht="15">
      <c r="A275" s="203"/>
      <c r="B275" s="574">
        <v>9780323357630</v>
      </c>
      <c r="C275" s="575" t="s">
        <v>1119</v>
      </c>
      <c r="D275" s="575" t="s">
        <v>1120</v>
      </c>
      <c r="E275" s="576" t="s">
        <v>626</v>
      </c>
      <c r="F275" s="576" t="s">
        <v>347</v>
      </c>
      <c r="G275" s="442" t="s">
        <v>345</v>
      </c>
      <c r="H275" s="577">
        <v>14585</v>
      </c>
      <c r="I275" s="226">
        <v>86820</v>
      </c>
      <c r="J275" s="481" t="str">
        <f t="shared" si="17"/>
        <v>Описание</v>
      </c>
    </row>
    <row r="276" spans="1:10" ht="15">
      <c r="A276" s="203"/>
      <c r="B276" s="574">
        <v>9780323221580</v>
      </c>
      <c r="C276" s="575" t="s">
        <v>1121</v>
      </c>
      <c r="D276" s="575" t="s">
        <v>1122</v>
      </c>
      <c r="E276" s="576" t="s">
        <v>626</v>
      </c>
      <c r="F276" s="576" t="s">
        <v>356</v>
      </c>
      <c r="G276" s="442" t="s">
        <v>345</v>
      </c>
      <c r="H276" s="577">
        <v>5048</v>
      </c>
      <c r="I276" s="226">
        <v>30050</v>
      </c>
      <c r="J276" s="481" t="str">
        <f t="shared" si="17"/>
        <v>Описание</v>
      </c>
    </row>
    <row r="277" spans="1:10" ht="15">
      <c r="A277" s="203"/>
      <c r="B277" s="574">
        <v>9781455770649</v>
      </c>
      <c r="C277" s="575" t="s">
        <v>1123</v>
      </c>
      <c r="D277" s="575" t="s">
        <v>1124</v>
      </c>
      <c r="E277" s="576" t="s">
        <v>626</v>
      </c>
      <c r="F277" s="576" t="s">
        <v>356</v>
      </c>
      <c r="G277" s="389" t="s">
        <v>350</v>
      </c>
      <c r="H277" s="577">
        <v>15988</v>
      </c>
      <c r="I277" s="226">
        <v>95170</v>
      </c>
      <c r="J277" s="481" t="str">
        <f t="shared" si="17"/>
        <v>Описание</v>
      </c>
    </row>
    <row r="278" spans="1:10" s="49" customFormat="1" ht="15">
      <c r="A278" s="201" t="s">
        <v>203</v>
      </c>
      <c r="B278" s="414"/>
      <c r="C278" s="54"/>
      <c r="D278" s="137"/>
      <c r="E278" s="421"/>
      <c r="F278" s="428"/>
      <c r="G278" s="441"/>
      <c r="H278" s="175"/>
      <c r="I278" s="188"/>
      <c r="J278" s="486"/>
    </row>
    <row r="279" spans="1:10" ht="15">
      <c r="A279" s="205"/>
      <c r="B279" s="237">
        <v>9780702051012</v>
      </c>
      <c r="C279" s="238" t="s">
        <v>245</v>
      </c>
      <c r="D279" s="254" t="s">
        <v>1346</v>
      </c>
      <c r="E279" s="229" t="s">
        <v>55</v>
      </c>
      <c r="F279" s="280" t="s">
        <v>353</v>
      </c>
      <c r="G279" s="281" t="s">
        <v>357</v>
      </c>
      <c r="H279" s="232">
        <v>18606</v>
      </c>
      <c r="I279" s="233">
        <v>110750</v>
      </c>
      <c r="J279" s="485" t="str">
        <f>HYPERLINK(CONCATENATE("https://www.logobook.ru/prod_show.php?isbn=",B279),"Описание")</f>
        <v>Описание</v>
      </c>
    </row>
    <row r="280" spans="1:10" ht="15.75">
      <c r="A280" s="257"/>
      <c r="B280" s="386">
        <v>9780128137123</v>
      </c>
      <c r="C280" s="392" t="s">
        <v>1227</v>
      </c>
      <c r="D280" s="392" t="s">
        <v>1228</v>
      </c>
      <c r="E280" s="229" t="s">
        <v>55</v>
      </c>
      <c r="F280" s="286">
        <v>2018</v>
      </c>
      <c r="G280" s="392" t="s">
        <v>345</v>
      </c>
      <c r="H280" s="288">
        <v>8597</v>
      </c>
      <c r="I280" s="289">
        <v>51170</v>
      </c>
      <c r="J280" s="485" t="str">
        <f>HYPERLINK(CONCATENATE("https://www.logobook.ru/prod_show.php?isbn=",B280),"Описание")</f>
        <v>Описание</v>
      </c>
    </row>
    <row r="281" spans="1:10" s="81" customFormat="1" ht="15.75">
      <c r="A281" s="183"/>
      <c r="B281" s="237">
        <v>9781416060444</v>
      </c>
      <c r="C281" s="238" t="s">
        <v>1225</v>
      </c>
      <c r="D281" s="254" t="s">
        <v>1226</v>
      </c>
      <c r="E281" s="401" t="s">
        <v>55</v>
      </c>
      <c r="F281" s="280" t="s">
        <v>342</v>
      </c>
      <c r="G281" s="458" t="s">
        <v>345</v>
      </c>
      <c r="H281" s="232">
        <v>5235</v>
      </c>
      <c r="I281" s="233">
        <v>31160</v>
      </c>
      <c r="J281" s="485" t="str">
        <f>HYPERLINK(CONCATENATE("https://www.logobook.ru/prod_show.php?isbn=",B281),"Описание")</f>
        <v>Описание</v>
      </c>
    </row>
    <row r="282" spans="1:10" ht="15">
      <c r="A282" s="205"/>
      <c r="B282" s="45">
        <v>9780471977292</v>
      </c>
      <c r="C282" s="110" t="s">
        <v>248</v>
      </c>
      <c r="D282" s="44" t="s">
        <v>247</v>
      </c>
      <c r="E282" s="93" t="s">
        <v>82</v>
      </c>
      <c r="F282" s="12" t="s">
        <v>368</v>
      </c>
      <c r="G282" s="192" t="s">
        <v>349</v>
      </c>
      <c r="H282" s="176">
        <v>43472</v>
      </c>
      <c r="I282" s="177">
        <v>258760</v>
      </c>
      <c r="J282" s="485" t="str">
        <f>HYPERLINK(CONCATENATE("https://www.logobook.ru/prod_show.php?isbn=",B282),"Описание")</f>
        <v>Описание</v>
      </c>
    </row>
    <row r="283" spans="1:10" ht="15">
      <c r="A283" s="205"/>
      <c r="B283" s="386">
        <v>9780702040610</v>
      </c>
      <c r="C283" s="261" t="s">
        <v>754</v>
      </c>
      <c r="D283" s="261" t="s">
        <v>905</v>
      </c>
      <c r="E283" s="396" t="s">
        <v>55</v>
      </c>
      <c r="F283" s="282" t="s">
        <v>352</v>
      </c>
      <c r="G283" s="284" t="s">
        <v>345</v>
      </c>
      <c r="H283" s="232">
        <v>10284</v>
      </c>
      <c r="I283" s="233">
        <v>61210</v>
      </c>
      <c r="J283" s="485" t="str">
        <f>HYPERLINK(CONCATENATE("https://www.logobook.ru/prod_show.php?isbn=",B283),"Описание")</f>
        <v>Описание</v>
      </c>
    </row>
    <row r="284" spans="1:10" s="49" customFormat="1" ht="15">
      <c r="A284" s="186" t="s">
        <v>273</v>
      </c>
      <c r="B284" s="53"/>
      <c r="C284" s="139"/>
      <c r="D284" s="137"/>
      <c r="E284" s="421"/>
      <c r="F284" s="428"/>
      <c r="G284" s="441"/>
      <c r="H284" s="295"/>
      <c r="I284" s="476"/>
      <c r="J284" s="486"/>
    </row>
    <row r="285" spans="1:10" ht="15">
      <c r="A285" s="206"/>
      <c r="B285" s="45">
        <v>9780071624978</v>
      </c>
      <c r="C285" s="2" t="s">
        <v>611</v>
      </c>
      <c r="D285" s="2" t="s">
        <v>612</v>
      </c>
      <c r="E285" s="3" t="s">
        <v>19</v>
      </c>
      <c r="F285" s="3" t="s">
        <v>344</v>
      </c>
      <c r="G285" s="378" t="s">
        <v>345</v>
      </c>
      <c r="H285" s="176">
        <v>8254</v>
      </c>
      <c r="I285" s="177">
        <v>49130</v>
      </c>
      <c r="J285" s="485" t="str">
        <f>HYPERLINK(CONCATENATE("https://www.logobook.ru/prod_show.php?isbn=",B285),"Описание")</f>
        <v>Описание</v>
      </c>
    </row>
    <row r="286" spans="2:10" ht="15">
      <c r="B286" s="298">
        <v>9780323341486</v>
      </c>
      <c r="C286" s="299" t="s">
        <v>904</v>
      </c>
      <c r="D286" s="300" t="s">
        <v>1347</v>
      </c>
      <c r="E286" s="422" t="s">
        <v>55</v>
      </c>
      <c r="F286" s="422">
        <v>2015</v>
      </c>
      <c r="G286" s="284" t="s">
        <v>345</v>
      </c>
      <c r="H286" s="232">
        <v>27675</v>
      </c>
      <c r="I286" s="233">
        <v>164730</v>
      </c>
      <c r="J286" s="485" t="str">
        <f>HYPERLINK(CONCATENATE("https://www.logobook.ru/prod_show.php?isbn=",B286),"Описание")</f>
        <v>Описание</v>
      </c>
    </row>
    <row r="287" spans="1:10" ht="15">
      <c r="A287" s="327" t="s">
        <v>1447</v>
      </c>
      <c r="B287" s="346"/>
      <c r="C287" s="347"/>
      <c r="D287" s="347"/>
      <c r="E287" s="347"/>
      <c r="F287" s="347"/>
      <c r="G287" s="348"/>
      <c r="H287" s="333"/>
      <c r="I287" s="334"/>
      <c r="J287" s="489"/>
    </row>
    <row r="288" spans="1:10" ht="25.5">
      <c r="A288" s="353"/>
      <c r="B288" s="309">
        <v>9780323370813</v>
      </c>
      <c r="C288" s="310" t="s">
        <v>1448</v>
      </c>
      <c r="D288" s="310" t="s">
        <v>1449</v>
      </c>
      <c r="E288" s="310" t="s">
        <v>32</v>
      </c>
      <c r="F288" s="310" t="s">
        <v>351</v>
      </c>
      <c r="G288" s="313" t="s">
        <v>367</v>
      </c>
      <c r="H288" s="219">
        <v>7012</v>
      </c>
      <c r="I288" s="220">
        <v>41740</v>
      </c>
      <c r="J288" s="488" t="s">
        <v>1471</v>
      </c>
    </row>
    <row r="289" spans="1:10" ht="25.5">
      <c r="A289" s="353"/>
      <c r="B289" s="309">
        <v>9780323378437</v>
      </c>
      <c r="C289" s="310" t="s">
        <v>1450</v>
      </c>
      <c r="D289" s="310" t="s">
        <v>1451</v>
      </c>
      <c r="E289" s="310" t="s">
        <v>32</v>
      </c>
      <c r="F289" s="310" t="s">
        <v>346</v>
      </c>
      <c r="G289" s="313" t="s">
        <v>367</v>
      </c>
      <c r="H289" s="219">
        <v>2243</v>
      </c>
      <c r="I289" s="220">
        <v>13350</v>
      </c>
      <c r="J289" s="481" t="s">
        <v>1472</v>
      </c>
    </row>
    <row r="290" spans="1:10" ht="25.5">
      <c r="A290" s="353"/>
      <c r="B290" s="309">
        <v>9780323533195</v>
      </c>
      <c r="C290" s="310" t="s">
        <v>1452</v>
      </c>
      <c r="D290" s="310" t="s">
        <v>1453</v>
      </c>
      <c r="E290" s="310" t="s">
        <v>32</v>
      </c>
      <c r="F290" s="310" t="s">
        <v>352</v>
      </c>
      <c r="G290" s="313" t="s">
        <v>349</v>
      </c>
      <c r="H290" s="219">
        <v>5142</v>
      </c>
      <c r="I290" s="220">
        <v>30610</v>
      </c>
      <c r="J290" s="481" t="s">
        <v>1473</v>
      </c>
    </row>
    <row r="291" spans="1:10" ht="38.25">
      <c r="A291" s="353"/>
      <c r="B291" s="309">
        <v>9780323396455</v>
      </c>
      <c r="C291" s="310" t="s">
        <v>1454</v>
      </c>
      <c r="D291" s="310" t="s">
        <v>1455</v>
      </c>
      <c r="E291" s="310" t="s">
        <v>32</v>
      </c>
      <c r="F291" s="310" t="s">
        <v>346</v>
      </c>
      <c r="G291" s="313" t="s">
        <v>367</v>
      </c>
      <c r="H291" s="219">
        <v>6731</v>
      </c>
      <c r="I291" s="220">
        <v>40070</v>
      </c>
      <c r="J291" s="481" t="s">
        <v>1474</v>
      </c>
    </row>
    <row r="292" spans="1:10" ht="25.5">
      <c r="A292" s="353"/>
      <c r="B292" s="309">
        <v>9780443073991</v>
      </c>
      <c r="C292" s="310" t="s">
        <v>1456</v>
      </c>
      <c r="D292" s="310" t="s">
        <v>1457</v>
      </c>
      <c r="E292" s="310" t="s">
        <v>32</v>
      </c>
      <c r="F292" s="310" t="s">
        <v>1463</v>
      </c>
      <c r="G292" s="313" t="s">
        <v>367</v>
      </c>
      <c r="H292" s="219">
        <v>2243</v>
      </c>
      <c r="I292" s="220">
        <v>13350</v>
      </c>
      <c r="J292" s="481" t="s">
        <v>1475</v>
      </c>
    </row>
    <row r="293" spans="1:10" ht="27" customHeight="1">
      <c r="A293" s="353"/>
      <c r="B293" s="309">
        <v>9780444521187</v>
      </c>
      <c r="C293" s="310" t="s">
        <v>1458</v>
      </c>
      <c r="D293" s="310" t="s">
        <v>1459</v>
      </c>
      <c r="E293" s="310" t="s">
        <v>32</v>
      </c>
      <c r="F293" s="310" t="s">
        <v>363</v>
      </c>
      <c r="G293" s="313" t="s">
        <v>367</v>
      </c>
      <c r="H293" s="219">
        <v>2333</v>
      </c>
      <c r="I293" s="220">
        <v>13890</v>
      </c>
      <c r="J293" s="481" t="s">
        <v>1476</v>
      </c>
    </row>
    <row r="294" spans="1:10" ht="25.5">
      <c r="A294" s="353"/>
      <c r="B294" s="309">
        <v>9780323427944</v>
      </c>
      <c r="C294" s="310" t="s">
        <v>1460</v>
      </c>
      <c r="D294" s="310" t="s">
        <v>1461</v>
      </c>
      <c r="E294" s="310" t="s">
        <v>32</v>
      </c>
      <c r="F294" s="310" t="s">
        <v>346</v>
      </c>
      <c r="G294" s="313" t="s">
        <v>367</v>
      </c>
      <c r="H294" s="219">
        <v>6825</v>
      </c>
      <c r="I294" s="220">
        <v>40630</v>
      </c>
      <c r="J294" s="481" t="s">
        <v>1477</v>
      </c>
    </row>
    <row r="295" spans="1:10" ht="25.5">
      <c r="A295" s="353"/>
      <c r="B295" s="309">
        <v>9780702075506</v>
      </c>
      <c r="C295" s="310" t="s">
        <v>1464</v>
      </c>
      <c r="D295" s="310" t="s">
        <v>1462</v>
      </c>
      <c r="E295" s="310" t="s">
        <v>32</v>
      </c>
      <c r="F295" s="310" t="s">
        <v>346</v>
      </c>
      <c r="G295" s="313" t="s">
        <v>367</v>
      </c>
      <c r="H295" s="219">
        <v>1570</v>
      </c>
      <c r="I295" s="220">
        <v>9350</v>
      </c>
      <c r="J295" s="481" t="s">
        <v>1478</v>
      </c>
    </row>
    <row r="296" spans="1:10" ht="38.25">
      <c r="A296" s="337"/>
      <c r="B296" s="369">
        <v>9780521682015</v>
      </c>
      <c r="C296" s="370" t="s">
        <v>1465</v>
      </c>
      <c r="D296" s="370" t="s">
        <v>1466</v>
      </c>
      <c r="E296" s="370" t="s">
        <v>95</v>
      </c>
      <c r="F296" s="370" t="s">
        <v>369</v>
      </c>
      <c r="G296" s="371" t="s">
        <v>367</v>
      </c>
      <c r="H296" s="342">
        <v>1796</v>
      </c>
      <c r="I296" s="343">
        <v>10690</v>
      </c>
      <c r="J296" s="481" t="s">
        <v>1479</v>
      </c>
    </row>
    <row r="297" spans="1:10" ht="38.25">
      <c r="A297" s="337"/>
      <c r="B297" s="369">
        <v>9780521606660</v>
      </c>
      <c r="C297" s="370" t="s">
        <v>1468</v>
      </c>
      <c r="D297" s="370" t="s">
        <v>1467</v>
      </c>
      <c r="E297" s="370" t="s">
        <v>95</v>
      </c>
      <c r="F297" s="370" t="s">
        <v>362</v>
      </c>
      <c r="G297" s="371" t="s">
        <v>367</v>
      </c>
      <c r="H297" s="342">
        <v>1759</v>
      </c>
      <c r="I297" s="343">
        <v>10470</v>
      </c>
      <c r="J297" s="481" t="s">
        <v>1480</v>
      </c>
    </row>
    <row r="298" spans="1:10" ht="38.25">
      <c r="A298" s="337"/>
      <c r="B298" s="369">
        <v>9781496318886</v>
      </c>
      <c r="C298" s="370" t="s">
        <v>1469</v>
      </c>
      <c r="D298" s="370" t="s">
        <v>1470</v>
      </c>
      <c r="E298" s="370" t="s">
        <v>6</v>
      </c>
      <c r="F298" s="370" t="s">
        <v>351</v>
      </c>
      <c r="G298" s="371" t="s">
        <v>367</v>
      </c>
      <c r="H298" s="342">
        <v>6584</v>
      </c>
      <c r="I298" s="343">
        <v>39190</v>
      </c>
      <c r="J298" s="481" t="s">
        <v>1481</v>
      </c>
    </row>
  </sheetData>
  <sheetProtection/>
  <hyperlinks>
    <hyperlink ref="J288" r:id="rId1" display="https://www.logobook.ru/prod_show.php?object_uid=12930842"/>
    <hyperlink ref="J289" r:id="rId2" display="https://www.logobook.ru/prod_show.php?object_uid=13142008"/>
    <hyperlink ref="J290" r:id="rId3" display="https://www.logobook.ru/prod_show.php?object_uid=14223603"/>
    <hyperlink ref="J291" r:id="rId4" display="https://www.logobook.ru/prod_show.php?object_uid=13591035"/>
    <hyperlink ref="J292" r:id="rId5" display="https://www.logobook.ru/prod_show.php?object_uid=11040721"/>
    <hyperlink ref="J293" r:id="rId6" display="https://www.logobook.ru/prod_show.php?object_uid=11090178"/>
    <hyperlink ref="J294" r:id="rId7" display="https://www.logobook.ru/prod_show.php?object_uid=13645944"/>
    <hyperlink ref="J295" r:id="rId8" display="https://www.logobook.ru/prod_show.php?object_uid=14432061"/>
    <hyperlink ref="J296" r:id="rId9" display="https://www.logobook.ru/prod_show.php?object_uid=11123084"/>
    <hyperlink ref="J297" r:id="rId10" display="https://www.logobook.ru/prod_show.php?object_uid=11032866"/>
    <hyperlink ref="J298" r:id="rId11" display="https://www.logobook.ru/prod_show.php?object_uid=12939189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42"/>
  <sheetViews>
    <sheetView zoomScalePageLayoutView="0" workbookViewId="0" topLeftCell="C229">
      <selection activeCell="J232" sqref="J232:J242"/>
    </sheetView>
  </sheetViews>
  <sheetFormatPr defaultColWidth="8.8515625" defaultRowHeight="15"/>
  <cols>
    <col min="1" max="1" width="22.7109375" style="187" customWidth="1"/>
    <col min="2" max="2" width="17.57421875" style="83" customWidth="1"/>
    <col min="3" max="3" width="20.140625" style="48" customWidth="1"/>
    <col min="4" max="4" width="47.421875" style="48" customWidth="1"/>
    <col min="5" max="5" width="21.00390625" style="42" customWidth="1"/>
    <col min="6" max="7" width="8.8515625" style="48" customWidth="1"/>
    <col min="8" max="8" width="8.8515625" style="161" customWidth="1"/>
    <col min="9" max="9" width="10.57421875" style="48" customWidth="1"/>
    <col min="10" max="10" width="11.7109375" style="48" customWidth="1"/>
    <col min="11" max="16384" width="8.8515625" style="48" customWidth="1"/>
  </cols>
  <sheetData>
    <row r="1" spans="2:7" ht="18.75">
      <c r="B1" s="146" t="s">
        <v>207</v>
      </c>
      <c r="C1" s="81"/>
      <c r="D1" s="152" t="s">
        <v>206</v>
      </c>
      <c r="F1" s="81"/>
      <c r="G1" s="87"/>
    </row>
    <row r="2" spans="1:10" ht="14.25">
      <c r="A2" s="187" t="s">
        <v>1433</v>
      </c>
      <c r="B2" s="211" t="s">
        <v>0</v>
      </c>
      <c r="C2" s="85" t="s">
        <v>1</v>
      </c>
      <c r="D2" s="46" t="s">
        <v>2</v>
      </c>
      <c r="E2" s="403" t="s">
        <v>3</v>
      </c>
      <c r="F2" s="46" t="s">
        <v>364</v>
      </c>
      <c r="G2" s="47" t="s">
        <v>365</v>
      </c>
      <c r="H2" s="163" t="s">
        <v>674</v>
      </c>
      <c r="I2" s="163" t="s">
        <v>671</v>
      </c>
      <c r="J2" s="321" t="s">
        <v>998</v>
      </c>
    </row>
    <row r="3" spans="1:36" s="49" customFormat="1" ht="14.25">
      <c r="A3" s="186" t="s">
        <v>267</v>
      </c>
      <c r="B3" s="147"/>
      <c r="C3" s="70"/>
      <c r="D3" s="70"/>
      <c r="E3" s="71"/>
      <c r="F3" s="16"/>
      <c r="G3" s="172"/>
      <c r="H3" s="175"/>
      <c r="I3" s="70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10" ht="15">
      <c r="A4" s="209"/>
      <c r="B4" s="45">
        <v>9781260288179</v>
      </c>
      <c r="C4" s="43" t="s">
        <v>279</v>
      </c>
      <c r="D4" s="44" t="s">
        <v>660</v>
      </c>
      <c r="E4" s="93" t="s">
        <v>19</v>
      </c>
      <c r="F4" s="39" t="s">
        <v>346</v>
      </c>
      <c r="G4" s="111" t="s">
        <v>345</v>
      </c>
      <c r="H4" s="176">
        <v>3396</v>
      </c>
      <c r="I4" s="177">
        <v>20210</v>
      </c>
      <c r="J4" s="481" t="str">
        <f aca="true" t="shared" si="0" ref="J4:J14">HYPERLINK(CONCATENATE("https://www.logobook.ru/prod_show.php?isbn=",B4),"Описание")</f>
        <v>Описание</v>
      </c>
    </row>
    <row r="5" spans="1:11" ht="15.75">
      <c r="A5" s="183"/>
      <c r="B5" s="384">
        <v>9780702073441</v>
      </c>
      <c r="C5" s="261" t="s">
        <v>761</v>
      </c>
      <c r="D5" s="261" t="s">
        <v>762</v>
      </c>
      <c r="E5" s="396" t="s">
        <v>55</v>
      </c>
      <c r="F5" s="270">
        <v>43444</v>
      </c>
      <c r="G5" s="261" t="s">
        <v>345</v>
      </c>
      <c r="H5" s="259">
        <v>3178</v>
      </c>
      <c r="I5" s="233">
        <v>18920</v>
      </c>
      <c r="J5" s="481" t="str">
        <f t="shared" si="0"/>
        <v>Описание</v>
      </c>
      <c r="K5" s="81"/>
    </row>
    <row r="6" spans="1:11" ht="15.75">
      <c r="A6" s="183"/>
      <c r="B6" s="384">
        <v>9780702074486</v>
      </c>
      <c r="C6" s="261" t="s">
        <v>763</v>
      </c>
      <c r="D6" s="261" t="s">
        <v>177</v>
      </c>
      <c r="E6" s="396" t="s">
        <v>55</v>
      </c>
      <c r="F6" s="270">
        <v>43476</v>
      </c>
      <c r="G6" s="261" t="s">
        <v>345</v>
      </c>
      <c r="H6" s="259">
        <v>5703</v>
      </c>
      <c r="I6" s="233">
        <v>33950</v>
      </c>
      <c r="J6" s="481" t="str">
        <f t="shared" si="0"/>
        <v>Описание</v>
      </c>
      <c r="K6" s="81"/>
    </row>
    <row r="7" spans="1:11" ht="15.75">
      <c r="A7" s="183"/>
      <c r="B7" s="384">
        <v>9780723438519</v>
      </c>
      <c r="C7" s="261" t="s">
        <v>764</v>
      </c>
      <c r="D7" s="261" t="s">
        <v>765</v>
      </c>
      <c r="E7" s="396" t="s">
        <v>55</v>
      </c>
      <c r="F7" s="270">
        <v>42016</v>
      </c>
      <c r="G7" s="261" t="s">
        <v>345</v>
      </c>
      <c r="H7" s="259">
        <v>3272</v>
      </c>
      <c r="I7" s="233">
        <v>19480</v>
      </c>
      <c r="J7" s="481" t="str">
        <f t="shared" si="0"/>
        <v>Описание</v>
      </c>
      <c r="K7" s="81"/>
    </row>
    <row r="8" spans="1:36" ht="15.75">
      <c r="A8" s="183"/>
      <c r="B8" s="384">
        <v>9780702071676</v>
      </c>
      <c r="C8" s="261" t="s">
        <v>769</v>
      </c>
      <c r="D8" s="261" t="s">
        <v>770</v>
      </c>
      <c r="E8" s="396" t="s">
        <v>55</v>
      </c>
      <c r="F8" s="270">
        <v>42951</v>
      </c>
      <c r="G8" s="261" t="s">
        <v>345</v>
      </c>
      <c r="H8" s="259">
        <v>6451</v>
      </c>
      <c r="I8" s="233">
        <v>38400</v>
      </c>
      <c r="J8" s="481" t="str">
        <f t="shared" si="0"/>
        <v>Описание</v>
      </c>
      <c r="K8" s="81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11" ht="15.75">
      <c r="A9" s="183"/>
      <c r="B9" s="384">
        <v>9780323476522</v>
      </c>
      <c r="C9" s="261" t="s">
        <v>771</v>
      </c>
      <c r="D9" s="261" t="s">
        <v>772</v>
      </c>
      <c r="E9" s="396" t="s">
        <v>55</v>
      </c>
      <c r="F9" s="270">
        <v>43315</v>
      </c>
      <c r="G9" s="261" t="s">
        <v>345</v>
      </c>
      <c r="H9" s="259">
        <v>6357</v>
      </c>
      <c r="I9" s="233">
        <v>37840</v>
      </c>
      <c r="J9" s="481" t="str">
        <f t="shared" si="0"/>
        <v>Описание</v>
      </c>
      <c r="K9" s="81"/>
    </row>
    <row r="10" spans="1:11" ht="15.75">
      <c r="A10" s="183"/>
      <c r="B10" s="261" t="s">
        <v>773</v>
      </c>
      <c r="C10" s="261" t="s">
        <v>543</v>
      </c>
      <c r="D10" s="261" t="s">
        <v>544</v>
      </c>
      <c r="E10" s="396" t="s">
        <v>55</v>
      </c>
      <c r="F10" s="270">
        <v>43070</v>
      </c>
      <c r="G10" s="261" t="s">
        <v>345</v>
      </c>
      <c r="H10" s="232">
        <v>5983</v>
      </c>
      <c r="I10" s="233">
        <v>35610</v>
      </c>
      <c r="J10" s="481" t="str">
        <f t="shared" si="0"/>
        <v>Описание</v>
      </c>
      <c r="K10" s="81"/>
    </row>
    <row r="11" spans="1:11" ht="15.75">
      <c r="A11" s="183"/>
      <c r="B11" s="234">
        <v>9788131248867</v>
      </c>
      <c r="C11" s="229" t="s">
        <v>540</v>
      </c>
      <c r="D11" s="230" t="s">
        <v>1285</v>
      </c>
      <c r="E11" s="229" t="s">
        <v>389</v>
      </c>
      <c r="F11" s="229">
        <v>2017</v>
      </c>
      <c r="G11" s="231" t="s">
        <v>345</v>
      </c>
      <c r="H11" s="232">
        <v>3682</v>
      </c>
      <c r="I11" s="233">
        <v>21920</v>
      </c>
      <c r="J11" s="481" t="str">
        <f t="shared" si="0"/>
        <v>Описание</v>
      </c>
      <c r="K11" s="81"/>
    </row>
    <row r="12" spans="1:10" ht="15">
      <c r="A12" s="203"/>
      <c r="B12" s="379" t="s">
        <v>280</v>
      </c>
      <c r="C12" s="238" t="s">
        <v>281</v>
      </c>
      <c r="D12" s="254" t="s">
        <v>282</v>
      </c>
      <c r="E12" s="396" t="s">
        <v>55</v>
      </c>
      <c r="F12" s="291" t="s">
        <v>344</v>
      </c>
      <c r="G12" s="253" t="s">
        <v>349</v>
      </c>
      <c r="H12" s="232">
        <v>9724</v>
      </c>
      <c r="I12" s="233">
        <v>57880</v>
      </c>
      <c r="J12" s="481" t="str">
        <f t="shared" si="0"/>
        <v>Описание</v>
      </c>
    </row>
    <row r="13" spans="1:10" ht="15">
      <c r="A13" s="203"/>
      <c r="B13" s="384">
        <v>9780702073281</v>
      </c>
      <c r="C13" s="261" t="s">
        <v>766</v>
      </c>
      <c r="D13" s="261" t="s">
        <v>267</v>
      </c>
      <c r="E13" s="396" t="s">
        <v>55</v>
      </c>
      <c r="F13" s="285">
        <v>43241</v>
      </c>
      <c r="G13" s="261" t="s">
        <v>345</v>
      </c>
      <c r="H13" s="265">
        <v>5703</v>
      </c>
      <c r="I13" s="266">
        <v>33950</v>
      </c>
      <c r="J13" s="481" t="str">
        <f t="shared" si="0"/>
        <v>Описание</v>
      </c>
    </row>
    <row r="14" spans="1:10" ht="15">
      <c r="A14" s="203"/>
      <c r="B14" s="262">
        <v>9780702073298</v>
      </c>
      <c r="C14" s="263" t="s">
        <v>766</v>
      </c>
      <c r="D14" s="263" t="s">
        <v>928</v>
      </c>
      <c r="E14" s="396" t="s">
        <v>55</v>
      </c>
      <c r="F14" s="284" t="s">
        <v>352</v>
      </c>
      <c r="G14" s="284" t="s">
        <v>345</v>
      </c>
      <c r="H14" s="265">
        <v>3459</v>
      </c>
      <c r="I14" s="266">
        <v>20590</v>
      </c>
      <c r="J14" s="481" t="str">
        <f t="shared" si="0"/>
        <v>Описание</v>
      </c>
    </row>
    <row r="15" spans="1:36" s="49" customFormat="1" ht="15">
      <c r="A15" s="186" t="s">
        <v>1349</v>
      </c>
      <c r="B15" s="68"/>
      <c r="C15" s="69"/>
      <c r="D15" s="125"/>
      <c r="E15" s="405"/>
      <c r="F15" s="86"/>
      <c r="G15" s="199"/>
      <c r="H15" s="175"/>
      <c r="I15" s="188"/>
      <c r="J15" s="482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</row>
    <row r="16" spans="2:36" ht="15">
      <c r="B16" s="384">
        <v>9780702073410</v>
      </c>
      <c r="C16" s="261" t="s">
        <v>929</v>
      </c>
      <c r="D16" s="261" t="s">
        <v>930</v>
      </c>
      <c r="E16" s="396" t="s">
        <v>55</v>
      </c>
      <c r="F16" s="284" t="s">
        <v>352</v>
      </c>
      <c r="G16" s="261" t="s">
        <v>345</v>
      </c>
      <c r="H16" s="265">
        <v>3178</v>
      </c>
      <c r="I16" s="266">
        <v>18920</v>
      </c>
      <c r="J16" s="481" t="str">
        <f aca="true" t="shared" si="1" ref="J16:J24">HYPERLINK(CONCATENATE("https://www.logobook.ru/prod_show.php?isbn=",B16),"Описание")</f>
        <v>Описание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2:10" ht="15">
      <c r="B17" s="384">
        <v>9780702061240</v>
      </c>
      <c r="C17" s="261" t="s">
        <v>931</v>
      </c>
      <c r="D17" s="261" t="s">
        <v>932</v>
      </c>
      <c r="E17" s="396" t="s">
        <v>55</v>
      </c>
      <c r="F17" s="284" t="s">
        <v>351</v>
      </c>
      <c r="G17" s="261" t="s">
        <v>345</v>
      </c>
      <c r="H17" s="265">
        <v>2898</v>
      </c>
      <c r="I17" s="266">
        <v>17250</v>
      </c>
      <c r="J17" s="481" t="str">
        <f t="shared" si="1"/>
        <v>Описание</v>
      </c>
    </row>
    <row r="18" spans="2:10" ht="15">
      <c r="B18" s="384">
        <v>9780723438533</v>
      </c>
      <c r="C18" s="261" t="s">
        <v>933</v>
      </c>
      <c r="D18" s="261" t="s">
        <v>934</v>
      </c>
      <c r="E18" s="396" t="s">
        <v>55</v>
      </c>
      <c r="F18" s="284" t="s">
        <v>347</v>
      </c>
      <c r="G18" s="261" t="s">
        <v>345</v>
      </c>
      <c r="H18" s="265">
        <v>3272</v>
      </c>
      <c r="I18" s="266">
        <v>19480</v>
      </c>
      <c r="J18" s="481" t="str">
        <f t="shared" si="1"/>
        <v>Описание</v>
      </c>
    </row>
    <row r="19" spans="1:36" s="81" customFormat="1" ht="25.5">
      <c r="A19" s="203"/>
      <c r="B19" s="567">
        <v>9780323297387</v>
      </c>
      <c r="C19" s="568" t="s">
        <v>1125</v>
      </c>
      <c r="D19" s="568" t="s">
        <v>1126</v>
      </c>
      <c r="E19" s="569" t="s">
        <v>626</v>
      </c>
      <c r="F19" s="569" t="s">
        <v>347</v>
      </c>
      <c r="G19" s="253" t="s">
        <v>360</v>
      </c>
      <c r="H19" s="570">
        <v>14585</v>
      </c>
      <c r="I19" s="266">
        <v>86820</v>
      </c>
      <c r="J19" s="481" t="str">
        <f t="shared" si="1"/>
        <v>Описание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81" customFormat="1" ht="15">
      <c r="A20" s="203"/>
      <c r="B20" s="567">
        <v>9780723438564</v>
      </c>
      <c r="C20" s="568" t="s">
        <v>1127</v>
      </c>
      <c r="D20" s="568" t="s">
        <v>1128</v>
      </c>
      <c r="E20" s="569" t="s">
        <v>626</v>
      </c>
      <c r="F20" s="569" t="s">
        <v>347</v>
      </c>
      <c r="G20" s="261" t="s">
        <v>345</v>
      </c>
      <c r="H20" s="570">
        <v>3272</v>
      </c>
      <c r="I20" s="266">
        <v>19480</v>
      </c>
      <c r="J20" s="481" t="str">
        <f t="shared" si="1"/>
        <v>Описание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</row>
    <row r="21" spans="1:36" s="81" customFormat="1" ht="25.5">
      <c r="A21" s="203"/>
      <c r="B21" s="497">
        <v>9781496322647</v>
      </c>
      <c r="C21" s="498" t="s">
        <v>1129</v>
      </c>
      <c r="D21" s="498" t="s">
        <v>1130</v>
      </c>
      <c r="E21" s="499" t="s">
        <v>6</v>
      </c>
      <c r="F21" s="499" t="s">
        <v>352</v>
      </c>
      <c r="G21" s="560" t="s">
        <v>345</v>
      </c>
      <c r="H21" s="500">
        <v>5225</v>
      </c>
      <c r="I21" s="343">
        <v>31100</v>
      </c>
      <c r="J21" s="481" t="str">
        <f t="shared" si="1"/>
        <v>Описание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</row>
    <row r="22" spans="1:36" s="81" customFormat="1" ht="25.5">
      <c r="A22" s="203"/>
      <c r="B22" s="497">
        <v>9781259589287</v>
      </c>
      <c r="C22" s="498" t="s">
        <v>1131</v>
      </c>
      <c r="D22" s="498" t="s">
        <v>1132</v>
      </c>
      <c r="E22" s="499" t="s">
        <v>19</v>
      </c>
      <c r="F22" s="499" t="s">
        <v>346</v>
      </c>
      <c r="G22" s="560" t="s">
        <v>345</v>
      </c>
      <c r="H22" s="500">
        <v>5537</v>
      </c>
      <c r="I22" s="343">
        <v>32960</v>
      </c>
      <c r="J22" s="481" t="str">
        <f t="shared" si="1"/>
        <v>Описание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2:10" ht="15">
      <c r="B23" s="497">
        <v>9781259835728</v>
      </c>
      <c r="C23" s="498" t="s">
        <v>1133</v>
      </c>
      <c r="D23" s="498" t="s">
        <v>1134</v>
      </c>
      <c r="E23" s="499" t="s">
        <v>19</v>
      </c>
      <c r="F23" s="499" t="s">
        <v>351</v>
      </c>
      <c r="G23" s="560" t="s">
        <v>345</v>
      </c>
      <c r="H23" s="500">
        <v>8254</v>
      </c>
      <c r="I23" s="343">
        <v>49130</v>
      </c>
      <c r="J23" s="481" t="str">
        <f t="shared" si="1"/>
        <v>Описание</v>
      </c>
    </row>
    <row r="24" spans="1:36" ht="25.5">
      <c r="A24" s="203"/>
      <c r="B24" s="497">
        <v>9780198729334</v>
      </c>
      <c r="C24" s="498" t="s">
        <v>1135</v>
      </c>
      <c r="D24" s="498" t="s">
        <v>1136</v>
      </c>
      <c r="E24" s="499" t="s">
        <v>143</v>
      </c>
      <c r="F24" s="499" t="s">
        <v>347</v>
      </c>
      <c r="G24" s="560" t="s">
        <v>345</v>
      </c>
      <c r="H24" s="500">
        <v>4162</v>
      </c>
      <c r="I24" s="343">
        <v>24770</v>
      </c>
      <c r="J24" s="481" t="str">
        <f t="shared" si="1"/>
        <v>Описание</v>
      </c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1:36" s="49" customFormat="1" ht="15">
      <c r="A25" s="642" t="s">
        <v>268</v>
      </c>
      <c r="B25" s="142"/>
      <c r="C25" s="65"/>
      <c r="D25" s="65"/>
      <c r="E25" s="407"/>
      <c r="F25" s="86"/>
      <c r="G25" s="199"/>
      <c r="H25" s="175"/>
      <c r="I25" s="188"/>
      <c r="J25" s="482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</row>
    <row r="26" spans="2:10" ht="15">
      <c r="B26" s="140" t="s">
        <v>1350</v>
      </c>
      <c r="C26" s="43" t="s">
        <v>1007</v>
      </c>
      <c r="D26" s="44" t="s">
        <v>1351</v>
      </c>
      <c r="E26" s="95" t="s">
        <v>1330</v>
      </c>
      <c r="F26" s="39" t="s">
        <v>346</v>
      </c>
      <c r="G26" s="560" t="s">
        <v>345</v>
      </c>
      <c r="H26" s="176">
        <v>7941</v>
      </c>
      <c r="I26" s="177">
        <v>47270</v>
      </c>
      <c r="J26" s="481" t="str">
        <f>HYPERLINK(CONCATENATE("https://www.logobook.ru/prod_show.php?isbn=",B26),"Описание")</f>
        <v>Описание</v>
      </c>
    </row>
    <row r="27" spans="1:10" ht="15">
      <c r="A27" s="203"/>
      <c r="B27" s="140" t="s">
        <v>285</v>
      </c>
      <c r="C27" s="43" t="s">
        <v>286</v>
      </c>
      <c r="D27" s="43" t="s">
        <v>287</v>
      </c>
      <c r="E27" s="95" t="s">
        <v>81</v>
      </c>
      <c r="F27" s="39" t="s">
        <v>347</v>
      </c>
      <c r="G27" s="207" t="s">
        <v>349</v>
      </c>
      <c r="H27" s="176">
        <v>39188</v>
      </c>
      <c r="I27" s="177">
        <v>233260</v>
      </c>
      <c r="J27" s="481" t="str">
        <f>HYPERLINK(CONCATENATE("https://www.logobook.ru/prod_show.php?isbn=",B27),"Описание")</f>
        <v>Описание</v>
      </c>
    </row>
    <row r="28" spans="1:36" ht="15">
      <c r="A28" s="203"/>
      <c r="B28" s="384">
        <v>9780323596244</v>
      </c>
      <c r="C28" s="261" t="s">
        <v>935</v>
      </c>
      <c r="D28" s="261" t="s">
        <v>936</v>
      </c>
      <c r="E28" s="396" t="s">
        <v>55</v>
      </c>
      <c r="F28" s="285">
        <v>43556</v>
      </c>
      <c r="G28" s="245" t="s">
        <v>349</v>
      </c>
      <c r="H28" s="265">
        <v>7479</v>
      </c>
      <c r="I28" s="266">
        <v>44520</v>
      </c>
      <c r="J28" s="481" t="str">
        <f>HYPERLINK(CONCATENATE("https://www.logobook.ru/prod_show.php?isbn=",B28),"Описание")</f>
        <v>Описание</v>
      </c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</row>
    <row r="29" spans="1:10" ht="15">
      <c r="A29" s="203"/>
      <c r="B29" s="384">
        <v>9780723438588</v>
      </c>
      <c r="C29" s="261" t="s">
        <v>937</v>
      </c>
      <c r="D29" s="261" t="s">
        <v>938</v>
      </c>
      <c r="E29" s="396" t="s">
        <v>55</v>
      </c>
      <c r="F29" s="285">
        <v>42016</v>
      </c>
      <c r="G29" s="245" t="s">
        <v>345</v>
      </c>
      <c r="H29" s="265">
        <v>3272</v>
      </c>
      <c r="I29" s="266">
        <v>19480</v>
      </c>
      <c r="J29" s="481" t="str">
        <f>HYPERLINK(CONCATENATE("https://www.logobook.ru/prod_show.php?isbn=",B29),"Описание")</f>
        <v>Описание</v>
      </c>
    </row>
    <row r="30" spans="1:36" s="49" customFormat="1" ht="15">
      <c r="A30" s="186" t="s">
        <v>1354</v>
      </c>
      <c r="B30" s="141"/>
      <c r="C30" s="69"/>
      <c r="D30" s="69"/>
      <c r="E30" s="405"/>
      <c r="F30" s="86"/>
      <c r="G30" s="143"/>
      <c r="H30" s="175"/>
      <c r="I30" s="188"/>
      <c r="J30" s="482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</row>
    <row r="31" spans="2:10" ht="15">
      <c r="B31" s="223">
        <v>9780702072505</v>
      </c>
      <c r="C31" s="550" t="s">
        <v>1352</v>
      </c>
      <c r="D31" s="550" t="s">
        <v>1353</v>
      </c>
      <c r="E31" s="402" t="s">
        <v>55</v>
      </c>
      <c r="F31" s="595" t="s">
        <v>352</v>
      </c>
      <c r="G31" s="616" t="s">
        <v>349</v>
      </c>
      <c r="H31" s="225">
        <v>9162</v>
      </c>
      <c r="I31" s="226">
        <v>54540</v>
      </c>
      <c r="J31" s="481" t="str">
        <f>HYPERLINK(CONCATENATE("https://www.logobook.ru/prod_show.php?isbn=",B31),"Описание")</f>
        <v>Описание</v>
      </c>
    </row>
    <row r="32" spans="1:10" ht="15">
      <c r="A32" s="203"/>
      <c r="B32" s="617" t="s">
        <v>1355</v>
      </c>
      <c r="C32" s="550" t="s">
        <v>1356</v>
      </c>
      <c r="D32" s="550" t="s">
        <v>1357</v>
      </c>
      <c r="E32" s="402" t="s">
        <v>55</v>
      </c>
      <c r="F32" s="595" t="s">
        <v>352</v>
      </c>
      <c r="G32" s="616" t="s">
        <v>349</v>
      </c>
      <c r="H32" s="225">
        <v>8695</v>
      </c>
      <c r="I32" s="226">
        <v>51760</v>
      </c>
      <c r="J32" s="481" t="str">
        <f>HYPERLINK(CONCATENATE("https://www.logobook.ru/prod_show.php?isbn=",B32),"Описание")</f>
        <v>Описание</v>
      </c>
    </row>
    <row r="33" spans="1:10" ht="15">
      <c r="A33" s="203"/>
      <c r="B33" s="617" t="s">
        <v>1358</v>
      </c>
      <c r="C33" s="550" t="s">
        <v>856</v>
      </c>
      <c r="D33" s="550" t="s">
        <v>857</v>
      </c>
      <c r="E33" s="402" t="s">
        <v>55</v>
      </c>
      <c r="F33" s="595" t="s">
        <v>352</v>
      </c>
      <c r="G33" s="616" t="s">
        <v>349</v>
      </c>
      <c r="H33" s="225">
        <v>9162</v>
      </c>
      <c r="I33" s="226">
        <v>54540</v>
      </c>
      <c r="J33" s="481" t="str">
        <f>HYPERLINK(CONCATENATE("https://www.logobook.ru/prod_show.php?isbn=",B33),"Описание")</f>
        <v>Описание</v>
      </c>
    </row>
    <row r="34" spans="1:36" ht="15">
      <c r="A34" s="203"/>
      <c r="B34" s="617" t="s">
        <v>1360</v>
      </c>
      <c r="C34" s="550" t="s">
        <v>1361</v>
      </c>
      <c r="D34" s="550" t="s">
        <v>1362</v>
      </c>
      <c r="E34" s="402" t="s">
        <v>55</v>
      </c>
      <c r="F34" s="595" t="s">
        <v>347</v>
      </c>
      <c r="G34" s="616" t="s">
        <v>349</v>
      </c>
      <c r="H34" s="225">
        <v>18232</v>
      </c>
      <c r="I34" s="226">
        <v>108520</v>
      </c>
      <c r="J34" s="481" t="str">
        <f>HYPERLINK(CONCATENATE("https://www.logobook.ru/prod_show.php?isbn=",B34),"Описание")</f>
        <v>Описание</v>
      </c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</row>
    <row r="35" spans="1:10" ht="15">
      <c r="A35" s="203"/>
      <c r="B35" s="140" t="s">
        <v>1366</v>
      </c>
      <c r="C35" s="43" t="s">
        <v>1367</v>
      </c>
      <c r="D35" s="43" t="s">
        <v>1368</v>
      </c>
      <c r="E35" s="583" t="s">
        <v>19</v>
      </c>
      <c r="F35" s="39" t="s">
        <v>352</v>
      </c>
      <c r="G35" s="207" t="s">
        <v>349</v>
      </c>
      <c r="H35" s="176">
        <v>23616</v>
      </c>
      <c r="I35" s="177">
        <v>140570</v>
      </c>
      <c r="J35" s="481" t="str">
        <f>HYPERLINK(CONCATENATE("https://www.logobook.ru/prod_show.php?isbn=",B35),"Описание")</f>
        <v>Описание</v>
      </c>
    </row>
    <row r="36" spans="1:36" s="49" customFormat="1" ht="15">
      <c r="A36" s="186" t="s">
        <v>270</v>
      </c>
      <c r="B36" s="141"/>
      <c r="C36" s="69"/>
      <c r="D36" s="69"/>
      <c r="E36" s="405"/>
      <c r="F36" s="86"/>
      <c r="G36" s="199"/>
      <c r="H36" s="175"/>
      <c r="I36" s="188"/>
      <c r="J36" s="482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</row>
    <row r="37" spans="2:10" ht="15">
      <c r="B37" s="45">
        <v>9781259642470</v>
      </c>
      <c r="C37" s="43" t="s">
        <v>296</v>
      </c>
      <c r="D37" s="43" t="s">
        <v>297</v>
      </c>
      <c r="E37" s="95" t="s">
        <v>1365</v>
      </c>
      <c r="F37" s="39" t="s">
        <v>351</v>
      </c>
      <c r="G37" s="111" t="s">
        <v>345</v>
      </c>
      <c r="H37" s="176">
        <v>8254</v>
      </c>
      <c r="I37" s="177">
        <v>49130</v>
      </c>
      <c r="J37" s="481" t="str">
        <f>HYPERLINK(CONCATENATE("https://www.logobook.ru/prod_show.php?isbn=",B37),"Описание")</f>
        <v>Описание</v>
      </c>
    </row>
    <row r="38" spans="2:10" ht="15">
      <c r="B38" s="384">
        <v>9780323544580</v>
      </c>
      <c r="C38" s="261" t="s">
        <v>939</v>
      </c>
      <c r="D38" s="261" t="s">
        <v>940</v>
      </c>
      <c r="E38" s="396" t="s">
        <v>55</v>
      </c>
      <c r="F38" s="285">
        <v>43136</v>
      </c>
      <c r="G38" s="261" t="s">
        <v>349</v>
      </c>
      <c r="H38" s="265">
        <v>7199</v>
      </c>
      <c r="I38" s="266">
        <v>42850</v>
      </c>
      <c r="J38" s="481" t="str">
        <f>HYPERLINK(CONCATENATE("https://www.logobook.ru/prod_show.php?isbn=",B38),"Описание")</f>
        <v>Описание</v>
      </c>
    </row>
    <row r="39" spans="2:36" ht="15">
      <c r="B39" s="384">
        <v>9780323357623</v>
      </c>
      <c r="C39" s="261" t="s">
        <v>941</v>
      </c>
      <c r="D39" s="261" t="s">
        <v>270</v>
      </c>
      <c r="E39" s="396" t="s">
        <v>55</v>
      </c>
      <c r="F39" s="285">
        <v>42977</v>
      </c>
      <c r="G39" s="261" t="s">
        <v>349</v>
      </c>
      <c r="H39" s="265">
        <v>28984</v>
      </c>
      <c r="I39" s="266">
        <v>172520</v>
      </c>
      <c r="J39" s="481" t="str">
        <f>HYPERLINK(CONCATENATE("https://www.logobook.ru/prod_show.php?isbn=",B39),"Описание")</f>
        <v>Описание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</row>
    <row r="40" spans="2:10" ht="15">
      <c r="B40" s="384">
        <v>9780323462020</v>
      </c>
      <c r="C40" s="261" t="s">
        <v>942</v>
      </c>
      <c r="D40" s="261" t="s">
        <v>943</v>
      </c>
      <c r="E40" s="396" t="s">
        <v>55</v>
      </c>
      <c r="F40" s="285">
        <v>43392</v>
      </c>
      <c r="G40" s="261" t="s">
        <v>349</v>
      </c>
      <c r="H40" s="265">
        <v>16923</v>
      </c>
      <c r="I40" s="266">
        <v>100730</v>
      </c>
      <c r="J40" s="481" t="str">
        <f>HYPERLINK(CONCATENATE("https://www.logobook.ru/prod_show.php?isbn=",B40),"Описание")</f>
        <v>Описание</v>
      </c>
    </row>
    <row r="41" spans="2:10" ht="15">
      <c r="B41" s="384">
        <v>9780702066962</v>
      </c>
      <c r="C41" s="261" t="s">
        <v>944</v>
      </c>
      <c r="D41" s="261" t="s">
        <v>945</v>
      </c>
      <c r="E41" s="396" t="s">
        <v>55</v>
      </c>
      <c r="F41" s="285">
        <v>42639</v>
      </c>
      <c r="G41" s="261" t="s">
        <v>345</v>
      </c>
      <c r="H41" s="265">
        <v>9162</v>
      </c>
      <c r="I41" s="266">
        <v>54540</v>
      </c>
      <c r="J41" s="481" t="str">
        <f>HYPERLINK(CONCATENATE("https://www.logobook.ru/prod_show.php?isbn=",B41),"Описание")</f>
        <v>Описание</v>
      </c>
    </row>
    <row r="42" spans="1:36" s="49" customFormat="1" ht="15">
      <c r="A42" s="186" t="s">
        <v>1369</v>
      </c>
      <c r="B42" s="144"/>
      <c r="C42" s="55"/>
      <c r="D42" s="55"/>
      <c r="E42" s="408"/>
      <c r="F42" s="134"/>
      <c r="G42" s="200"/>
      <c r="H42" s="295"/>
      <c r="I42" s="476"/>
      <c r="J42" s="482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</row>
    <row r="43" spans="1:10" s="81" customFormat="1" ht="15">
      <c r="A43" s="203"/>
      <c r="B43" s="592" t="s">
        <v>1370</v>
      </c>
      <c r="C43" s="592" t="s">
        <v>1371</v>
      </c>
      <c r="D43" s="592" t="s">
        <v>1372</v>
      </c>
      <c r="E43" s="592" t="s">
        <v>95</v>
      </c>
      <c r="F43" s="592" t="s">
        <v>344</v>
      </c>
      <c r="G43" s="593" t="s">
        <v>345</v>
      </c>
      <c r="H43" s="573">
        <v>10929</v>
      </c>
      <c r="I43" s="585">
        <v>65050</v>
      </c>
      <c r="J43" s="481" t="str">
        <f>HYPERLINK(CONCATENATE("https://www.logobook.ru/prod_show.php?isbn=",B43),"Описание")</f>
        <v>Описание</v>
      </c>
    </row>
    <row r="44" spans="1:36" s="81" customFormat="1" ht="15">
      <c r="A44" s="203"/>
      <c r="B44" s="618" t="s">
        <v>1373</v>
      </c>
      <c r="C44" s="618" t="s">
        <v>799</v>
      </c>
      <c r="D44" s="618" t="s">
        <v>800</v>
      </c>
      <c r="E44" s="619" t="s">
        <v>55</v>
      </c>
      <c r="F44" s="618" t="s">
        <v>346</v>
      </c>
      <c r="G44" s="454" t="s">
        <v>360</v>
      </c>
      <c r="H44" s="620">
        <v>27675</v>
      </c>
      <c r="I44" s="621">
        <v>164730</v>
      </c>
      <c r="J44" s="481" t="str">
        <f>HYPERLINK(CONCATENATE("https://www.logobook.ru/prod_show.php?isbn=",B44),"Описание")</f>
        <v>Описание</v>
      </c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6" ht="15">
      <c r="A45" s="203"/>
      <c r="B45" s="179">
        <v>9780199589562</v>
      </c>
      <c r="C45" s="73" t="s">
        <v>318</v>
      </c>
      <c r="D45" s="73" t="s">
        <v>319</v>
      </c>
      <c r="E45" s="196" t="s">
        <v>340</v>
      </c>
      <c r="F45" s="76" t="s">
        <v>344</v>
      </c>
      <c r="G45" s="173" t="s">
        <v>361</v>
      </c>
      <c r="H45" s="176">
        <v>3642</v>
      </c>
      <c r="I45" s="177">
        <v>21680</v>
      </c>
      <c r="J45" s="481" t="str">
        <f>HYPERLINK(CONCATENATE("https://www.logobook.ru/prod_show.php?isbn=",B45),"Описание")</f>
        <v>Описание</v>
      </c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</row>
    <row r="46" spans="1:36" s="49" customFormat="1" ht="15">
      <c r="A46" s="186" t="s">
        <v>269</v>
      </c>
      <c r="B46" s="68"/>
      <c r="C46" s="69"/>
      <c r="D46" s="125"/>
      <c r="E46" s="405"/>
      <c r="F46" s="86"/>
      <c r="G46" s="199"/>
      <c r="H46" s="175"/>
      <c r="I46" s="188"/>
      <c r="J46" s="482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</row>
    <row r="47" spans="2:10" ht="15">
      <c r="B47" s="140" t="s">
        <v>284</v>
      </c>
      <c r="C47" s="43" t="s">
        <v>208</v>
      </c>
      <c r="D47" s="44" t="s">
        <v>209</v>
      </c>
      <c r="E47" s="95" t="s">
        <v>210</v>
      </c>
      <c r="F47" s="39" t="s">
        <v>346</v>
      </c>
      <c r="G47" s="111" t="s">
        <v>360</v>
      </c>
      <c r="H47" s="176">
        <v>20064</v>
      </c>
      <c r="I47" s="177">
        <v>119430</v>
      </c>
      <c r="J47" s="481" t="str">
        <f aca="true" t="shared" si="2" ref="J47:J52">HYPERLINK(CONCATENATE("https://www.logobook.ru/prod_show.php?isbn=",B47),"Описание")</f>
        <v>Описание</v>
      </c>
    </row>
    <row r="48" spans="1:36" ht="15">
      <c r="A48" s="203"/>
      <c r="B48" s="140" t="s">
        <v>288</v>
      </c>
      <c r="C48" s="43" t="s">
        <v>289</v>
      </c>
      <c r="D48" s="43" t="s">
        <v>290</v>
      </c>
      <c r="E48" s="95" t="s">
        <v>123</v>
      </c>
      <c r="F48" s="39" t="s">
        <v>347</v>
      </c>
      <c r="G48" s="111" t="s">
        <v>371</v>
      </c>
      <c r="H48" s="176">
        <v>56464</v>
      </c>
      <c r="I48" s="177">
        <v>336100</v>
      </c>
      <c r="J48" s="481" t="str">
        <f t="shared" si="2"/>
        <v>Описание</v>
      </c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</row>
    <row r="49" spans="1:10" ht="15">
      <c r="A49" s="203"/>
      <c r="B49" s="384">
        <v>9780323478717</v>
      </c>
      <c r="C49" s="261" t="s">
        <v>946</v>
      </c>
      <c r="D49" s="261" t="s">
        <v>947</v>
      </c>
      <c r="E49" s="396" t="s">
        <v>55</v>
      </c>
      <c r="F49" s="284" t="s">
        <v>352</v>
      </c>
      <c r="G49" s="261" t="s">
        <v>345</v>
      </c>
      <c r="H49" s="265">
        <v>3459</v>
      </c>
      <c r="I49" s="266">
        <v>20590</v>
      </c>
      <c r="J49" s="481" t="str">
        <f t="shared" si="2"/>
        <v>Описание</v>
      </c>
    </row>
    <row r="50" spans="1:36" ht="15">
      <c r="A50" s="203"/>
      <c r="B50" s="384">
        <v>9780323479097</v>
      </c>
      <c r="C50" s="261" t="s">
        <v>948</v>
      </c>
      <c r="D50" s="261" t="s">
        <v>949</v>
      </c>
      <c r="E50" s="396" t="s">
        <v>55</v>
      </c>
      <c r="F50" s="284" t="s">
        <v>352</v>
      </c>
      <c r="G50" s="261" t="s">
        <v>349</v>
      </c>
      <c r="H50" s="265">
        <v>21130</v>
      </c>
      <c r="I50" s="266">
        <v>125770</v>
      </c>
      <c r="J50" s="481" t="str">
        <f t="shared" si="2"/>
        <v>Описание</v>
      </c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</row>
    <row r="51" spans="1:10" ht="15">
      <c r="A51" s="203"/>
      <c r="B51" s="384">
        <v>9780323449427</v>
      </c>
      <c r="C51" s="261" t="s">
        <v>950</v>
      </c>
      <c r="D51" s="261" t="s">
        <v>951</v>
      </c>
      <c r="E51" s="396" t="s">
        <v>55</v>
      </c>
      <c r="F51" s="284" t="s">
        <v>352</v>
      </c>
      <c r="G51" s="261" t="s">
        <v>349</v>
      </c>
      <c r="H51" s="265">
        <v>29171</v>
      </c>
      <c r="I51" s="266">
        <v>173640</v>
      </c>
      <c r="J51" s="481" t="str">
        <f t="shared" si="2"/>
        <v>Описание</v>
      </c>
    </row>
    <row r="52" spans="1:10" ht="15">
      <c r="A52" s="203"/>
      <c r="B52" s="384">
        <v>9780323391542</v>
      </c>
      <c r="C52" s="261" t="s">
        <v>952</v>
      </c>
      <c r="D52" s="261" t="s">
        <v>953</v>
      </c>
      <c r="E52" s="396" t="s">
        <v>55</v>
      </c>
      <c r="F52" s="284" t="s">
        <v>351</v>
      </c>
      <c r="G52" s="261" t="s">
        <v>345</v>
      </c>
      <c r="H52" s="265">
        <v>7199</v>
      </c>
      <c r="I52" s="266">
        <v>42850</v>
      </c>
      <c r="J52" s="481" t="str">
        <f t="shared" si="2"/>
        <v>Описание</v>
      </c>
    </row>
    <row r="53" spans="1:36" s="49" customFormat="1" ht="15">
      <c r="A53" s="186" t="s">
        <v>274</v>
      </c>
      <c r="B53" s="141"/>
      <c r="C53" s="69"/>
      <c r="D53" s="69"/>
      <c r="E53" s="405"/>
      <c r="F53" s="86"/>
      <c r="G53" s="199"/>
      <c r="H53" s="175"/>
      <c r="I53" s="188"/>
      <c r="J53" s="482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</row>
    <row r="54" spans="2:36" ht="15">
      <c r="B54" s="617" t="s">
        <v>1374</v>
      </c>
      <c r="C54" s="550" t="s">
        <v>313</v>
      </c>
      <c r="D54" s="550" t="s">
        <v>1375</v>
      </c>
      <c r="E54" s="597" t="s">
        <v>626</v>
      </c>
      <c r="F54" s="595" t="s">
        <v>342</v>
      </c>
      <c r="G54" s="454" t="s">
        <v>345</v>
      </c>
      <c r="H54" s="225">
        <v>2337</v>
      </c>
      <c r="I54" s="226">
        <v>13910</v>
      </c>
      <c r="J54" s="481" t="str">
        <f aca="true" t="shared" si="3" ref="J54:J63">HYPERLINK(CONCATENATE("https://www.logobook.ru/prod_show.php?isbn=",B54),"Описание")</f>
        <v>Описание</v>
      </c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</row>
    <row r="55" spans="1:10" ht="15">
      <c r="A55" s="203"/>
      <c r="B55" s="45">
        <v>9781626232419</v>
      </c>
      <c r="C55" s="43" t="s">
        <v>314</v>
      </c>
      <c r="D55" s="43" t="s">
        <v>315</v>
      </c>
      <c r="E55" s="95" t="s">
        <v>316</v>
      </c>
      <c r="F55" s="39" t="s">
        <v>351</v>
      </c>
      <c r="G55" s="111" t="s">
        <v>345</v>
      </c>
      <c r="H55" s="176">
        <v>9349</v>
      </c>
      <c r="I55" s="177">
        <v>55650</v>
      </c>
      <c r="J55" s="481" t="str">
        <f t="shared" si="3"/>
        <v>Описание</v>
      </c>
    </row>
    <row r="56" spans="1:36" ht="15">
      <c r="A56" s="203"/>
      <c r="B56" s="384">
        <v>9780323509619</v>
      </c>
      <c r="C56" s="261" t="s">
        <v>954</v>
      </c>
      <c r="D56" s="261" t="s">
        <v>955</v>
      </c>
      <c r="E56" s="396" t="s">
        <v>55</v>
      </c>
      <c r="F56" s="270">
        <v>43414</v>
      </c>
      <c r="G56" s="261" t="s">
        <v>349</v>
      </c>
      <c r="H56" s="259">
        <v>13557</v>
      </c>
      <c r="I56" s="233">
        <v>80700</v>
      </c>
      <c r="J56" s="481" t="str">
        <f t="shared" si="3"/>
        <v>Описание</v>
      </c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</row>
    <row r="57" spans="1:10" ht="15">
      <c r="A57" s="203"/>
      <c r="B57" s="384">
        <v>9780323287821</v>
      </c>
      <c r="C57" s="261" t="s">
        <v>956</v>
      </c>
      <c r="D57" s="261" t="s">
        <v>957</v>
      </c>
      <c r="E57" s="396" t="s">
        <v>55</v>
      </c>
      <c r="F57" s="270">
        <v>42704</v>
      </c>
      <c r="G57" s="261" t="s">
        <v>970</v>
      </c>
      <c r="H57" s="259">
        <v>61148</v>
      </c>
      <c r="I57" s="233">
        <v>363980</v>
      </c>
      <c r="J57" s="481" t="str">
        <f t="shared" si="3"/>
        <v>Описание</v>
      </c>
    </row>
    <row r="58" spans="1:36" ht="15">
      <c r="A58" s="203"/>
      <c r="B58" s="384">
        <v>9780323321068</v>
      </c>
      <c r="C58" s="261" t="s">
        <v>958</v>
      </c>
      <c r="D58" s="261" t="s">
        <v>959</v>
      </c>
      <c r="E58" s="396" t="s">
        <v>55</v>
      </c>
      <c r="F58" s="270">
        <v>42823</v>
      </c>
      <c r="G58" s="261" t="s">
        <v>349</v>
      </c>
      <c r="H58" s="259">
        <v>12341</v>
      </c>
      <c r="I58" s="233">
        <v>73460</v>
      </c>
      <c r="J58" s="481" t="str">
        <f t="shared" si="3"/>
        <v>Описание</v>
      </c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</row>
    <row r="59" spans="1:36" ht="15">
      <c r="A59" s="203"/>
      <c r="B59" s="384">
        <v>9780323374804</v>
      </c>
      <c r="C59" s="261" t="s">
        <v>960</v>
      </c>
      <c r="D59" s="261" t="s">
        <v>961</v>
      </c>
      <c r="E59" s="396" t="s">
        <v>55</v>
      </c>
      <c r="F59" s="270">
        <v>42634</v>
      </c>
      <c r="G59" s="261" t="s">
        <v>345</v>
      </c>
      <c r="H59" s="259">
        <v>6451</v>
      </c>
      <c r="I59" s="233">
        <v>38400</v>
      </c>
      <c r="J59" s="481" t="str">
        <f t="shared" si="3"/>
        <v>Описание</v>
      </c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</row>
    <row r="60" spans="1:10" ht="15">
      <c r="A60" s="203"/>
      <c r="B60" s="384">
        <v>9780323356374</v>
      </c>
      <c r="C60" s="261" t="s">
        <v>962</v>
      </c>
      <c r="D60" s="261" t="s">
        <v>963</v>
      </c>
      <c r="E60" s="396" t="s">
        <v>55</v>
      </c>
      <c r="F60" s="270">
        <v>42670</v>
      </c>
      <c r="G60" s="261" t="s">
        <v>345</v>
      </c>
      <c r="H60" s="259">
        <v>7199</v>
      </c>
      <c r="I60" s="233">
        <v>42850</v>
      </c>
      <c r="J60" s="481" t="str">
        <f t="shared" si="3"/>
        <v>Описание</v>
      </c>
    </row>
    <row r="61" spans="1:10" ht="15">
      <c r="A61" s="203"/>
      <c r="B61" s="384">
        <v>9780323261494</v>
      </c>
      <c r="C61" s="261" t="s">
        <v>964</v>
      </c>
      <c r="D61" s="261" t="s">
        <v>965</v>
      </c>
      <c r="E61" s="396" t="s">
        <v>55</v>
      </c>
      <c r="F61" s="270">
        <v>42696</v>
      </c>
      <c r="G61" s="261" t="s">
        <v>801</v>
      </c>
      <c r="H61" s="259">
        <v>21878</v>
      </c>
      <c r="I61" s="233">
        <v>130230</v>
      </c>
      <c r="J61" s="481" t="str">
        <f t="shared" si="3"/>
        <v>Описание</v>
      </c>
    </row>
    <row r="62" spans="1:10" ht="15">
      <c r="A62" s="203"/>
      <c r="B62" s="384">
        <v>9780323431408</v>
      </c>
      <c r="C62" s="261" t="s">
        <v>966</v>
      </c>
      <c r="D62" s="261" t="s">
        <v>967</v>
      </c>
      <c r="E62" s="396" t="s">
        <v>55</v>
      </c>
      <c r="F62" s="270">
        <v>43138</v>
      </c>
      <c r="G62" s="261" t="s">
        <v>349</v>
      </c>
      <c r="H62" s="259">
        <v>21130</v>
      </c>
      <c r="I62" s="233">
        <v>125770</v>
      </c>
      <c r="J62" s="481" t="str">
        <f t="shared" si="3"/>
        <v>Описание</v>
      </c>
    </row>
    <row r="63" spans="1:10" ht="15">
      <c r="A63" s="203"/>
      <c r="B63" s="384">
        <v>9780323400305</v>
      </c>
      <c r="C63" s="261" t="s">
        <v>968</v>
      </c>
      <c r="D63" s="261" t="s">
        <v>969</v>
      </c>
      <c r="E63" s="396" t="s">
        <v>55</v>
      </c>
      <c r="F63" s="270">
        <v>42621</v>
      </c>
      <c r="G63" s="261" t="s">
        <v>349</v>
      </c>
      <c r="H63" s="259">
        <v>36371</v>
      </c>
      <c r="I63" s="233">
        <v>216490</v>
      </c>
      <c r="J63" s="481" t="str">
        <f t="shared" si="3"/>
        <v>Описание</v>
      </c>
    </row>
    <row r="64" spans="1:10" ht="15">
      <c r="A64" s="203"/>
      <c r="B64" s="45"/>
      <c r="C64" s="43"/>
      <c r="D64" s="43"/>
      <c r="E64" s="95"/>
      <c r="F64" s="39"/>
      <c r="G64" s="111"/>
      <c r="H64" s="176"/>
      <c r="I64" s="177"/>
      <c r="J64" s="481"/>
    </row>
    <row r="65" spans="1:36" s="49" customFormat="1" ht="15">
      <c r="A65" s="186" t="s">
        <v>271</v>
      </c>
      <c r="B65" s="68"/>
      <c r="C65" s="69"/>
      <c r="D65" s="69"/>
      <c r="E65" s="405"/>
      <c r="F65" s="86"/>
      <c r="G65" s="199"/>
      <c r="H65" s="175"/>
      <c r="I65" s="188"/>
      <c r="J65" s="482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</row>
    <row r="66" spans="1:36" s="81" customFormat="1" ht="15">
      <c r="A66" s="209"/>
      <c r="B66" s="1">
        <v>9781498744287</v>
      </c>
      <c r="C66" s="2" t="s">
        <v>565</v>
      </c>
      <c r="D66" s="2" t="s">
        <v>567</v>
      </c>
      <c r="E66" s="3" t="s">
        <v>11</v>
      </c>
      <c r="F66" s="3" t="s">
        <v>346</v>
      </c>
      <c r="G66" s="432" t="s">
        <v>345</v>
      </c>
      <c r="H66" s="176">
        <v>2089</v>
      </c>
      <c r="I66" s="177">
        <v>12430</v>
      </c>
      <c r="J66" s="481" t="str">
        <f aca="true" t="shared" si="4" ref="J66:J82">HYPERLINK(CONCATENATE("https://www.logobook.ru/prod_show.php?isbn=",B66),"Описание")</f>
        <v>Описание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</row>
    <row r="67" spans="1:36" s="81" customFormat="1" ht="25.5">
      <c r="A67" s="203"/>
      <c r="B67" s="45">
        <v>9781975106669</v>
      </c>
      <c r="C67" s="2" t="s">
        <v>558</v>
      </c>
      <c r="D67" s="2" t="s">
        <v>651</v>
      </c>
      <c r="E67" s="3" t="s">
        <v>6</v>
      </c>
      <c r="F67" s="3" t="s">
        <v>352</v>
      </c>
      <c r="G67" s="432" t="s">
        <v>345</v>
      </c>
      <c r="H67" s="176">
        <v>4703</v>
      </c>
      <c r="I67" s="177">
        <v>27990</v>
      </c>
      <c r="J67" s="481" t="str">
        <f t="shared" si="4"/>
        <v>Описание</v>
      </c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</row>
    <row r="68" spans="1:36" s="81" customFormat="1" ht="25.5">
      <c r="A68" s="203"/>
      <c r="B68" s="497">
        <v>9781498744249</v>
      </c>
      <c r="C68" s="498" t="s">
        <v>1064</v>
      </c>
      <c r="D68" s="498" t="s">
        <v>1305</v>
      </c>
      <c r="E68" s="499" t="s">
        <v>11</v>
      </c>
      <c r="F68" s="499" t="s">
        <v>346</v>
      </c>
      <c r="G68" s="432" t="s">
        <v>345</v>
      </c>
      <c r="H68" s="500">
        <v>3970</v>
      </c>
      <c r="I68" s="48">
        <v>23630</v>
      </c>
      <c r="J68" s="481" t="str">
        <f t="shared" si="4"/>
        <v>Описание</v>
      </c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</row>
    <row r="69" spans="1:36" s="81" customFormat="1" ht="25.5">
      <c r="A69" s="209"/>
      <c r="B69" s="1">
        <v>9788131236727</v>
      </c>
      <c r="C69" s="2" t="s">
        <v>561</v>
      </c>
      <c r="D69" s="2" t="s">
        <v>562</v>
      </c>
      <c r="E69" s="3" t="s">
        <v>389</v>
      </c>
      <c r="F69" s="3">
        <v>2015</v>
      </c>
      <c r="G69" s="432" t="s">
        <v>345</v>
      </c>
      <c r="H69" s="176">
        <v>3682</v>
      </c>
      <c r="I69" s="177">
        <v>21920</v>
      </c>
      <c r="J69" s="481" t="str">
        <f t="shared" si="4"/>
        <v>Описание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</row>
    <row r="70" spans="1:36" s="81" customFormat="1" ht="15">
      <c r="A70" s="203"/>
      <c r="B70" s="1">
        <v>9781498744393</v>
      </c>
      <c r="C70" s="2" t="s">
        <v>565</v>
      </c>
      <c r="D70" s="2" t="s">
        <v>566</v>
      </c>
      <c r="E70" s="3" t="s">
        <v>11</v>
      </c>
      <c r="F70" s="3" t="s">
        <v>351</v>
      </c>
      <c r="G70" s="432" t="s">
        <v>345</v>
      </c>
      <c r="H70" s="176">
        <v>2089</v>
      </c>
      <c r="I70" s="177">
        <v>12430</v>
      </c>
      <c r="J70" s="481" t="str">
        <f t="shared" si="4"/>
        <v>Описание</v>
      </c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</row>
    <row r="71" spans="1:36" s="81" customFormat="1" ht="15">
      <c r="A71" s="203"/>
      <c r="B71" s="1">
        <v>9789382127345</v>
      </c>
      <c r="C71" s="2" t="s">
        <v>559</v>
      </c>
      <c r="D71" s="2" t="s">
        <v>560</v>
      </c>
      <c r="E71" s="3" t="s">
        <v>389</v>
      </c>
      <c r="F71" s="3">
        <v>2013</v>
      </c>
      <c r="G71" s="432"/>
      <c r="H71" s="176">
        <v>2093</v>
      </c>
      <c r="I71" s="177">
        <v>12460</v>
      </c>
      <c r="J71" s="481" t="str">
        <f t="shared" si="4"/>
        <v>Описание</v>
      </c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</row>
    <row r="72" spans="1:36" s="81" customFormat="1" ht="15">
      <c r="A72" s="203"/>
      <c r="B72" s="1">
        <v>9788131211601</v>
      </c>
      <c r="C72" s="2" t="s">
        <v>563</v>
      </c>
      <c r="D72" s="2" t="s">
        <v>564</v>
      </c>
      <c r="E72" s="3" t="s">
        <v>389</v>
      </c>
      <c r="F72" s="3">
        <v>2013</v>
      </c>
      <c r="G72" s="432" t="s">
        <v>349</v>
      </c>
      <c r="H72" s="176">
        <v>8143</v>
      </c>
      <c r="I72" s="177">
        <v>48470</v>
      </c>
      <c r="J72" s="481" t="str">
        <f t="shared" si="4"/>
        <v>Описание</v>
      </c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</row>
    <row r="73" spans="1:10" s="81" customFormat="1" ht="15">
      <c r="A73" s="203"/>
      <c r="B73" s="386">
        <v>9780323496131</v>
      </c>
      <c r="C73" s="261" t="s">
        <v>889</v>
      </c>
      <c r="D73" s="261" t="s">
        <v>890</v>
      </c>
      <c r="E73" s="269" t="s">
        <v>55</v>
      </c>
      <c r="F73" s="270">
        <v>43203</v>
      </c>
      <c r="G73" s="261" t="s">
        <v>345</v>
      </c>
      <c r="H73" s="265">
        <v>3459</v>
      </c>
      <c r="I73" s="233">
        <v>20590</v>
      </c>
      <c r="J73" s="481" t="str">
        <f t="shared" si="4"/>
        <v>Описание</v>
      </c>
    </row>
    <row r="74" spans="1:10" s="81" customFormat="1" ht="15">
      <c r="A74" s="203"/>
      <c r="B74" s="386">
        <v>9780323510370</v>
      </c>
      <c r="C74" s="261" t="s">
        <v>811</v>
      </c>
      <c r="D74" s="261" t="s">
        <v>891</v>
      </c>
      <c r="E74" s="269" t="s">
        <v>55</v>
      </c>
      <c r="F74" s="270">
        <v>43379</v>
      </c>
      <c r="G74" s="261" t="s">
        <v>345</v>
      </c>
      <c r="H74" s="265">
        <v>3459</v>
      </c>
      <c r="I74" s="233">
        <v>20590</v>
      </c>
      <c r="J74" s="481" t="str">
        <f t="shared" si="4"/>
        <v>Описание</v>
      </c>
    </row>
    <row r="75" spans="1:36" s="81" customFormat="1" ht="15">
      <c r="A75" s="203"/>
      <c r="B75" s="386">
        <v>9780702074042</v>
      </c>
      <c r="C75" s="261" t="s">
        <v>892</v>
      </c>
      <c r="D75" s="261" t="s">
        <v>893</v>
      </c>
      <c r="E75" s="269" t="s">
        <v>55</v>
      </c>
      <c r="F75" s="270">
        <v>43297</v>
      </c>
      <c r="G75" s="261" t="s">
        <v>345</v>
      </c>
      <c r="H75" s="232">
        <v>4487</v>
      </c>
      <c r="I75" s="233">
        <v>26710</v>
      </c>
      <c r="J75" s="481" t="str">
        <f t="shared" si="4"/>
        <v>Описание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</row>
    <row r="76" spans="1:36" s="81" customFormat="1" ht="15">
      <c r="A76" s="203"/>
      <c r="B76" s="386">
        <v>9781455775583</v>
      </c>
      <c r="C76" s="261" t="s">
        <v>894</v>
      </c>
      <c r="D76" s="261" t="s">
        <v>300</v>
      </c>
      <c r="E76" s="269" t="s">
        <v>55</v>
      </c>
      <c r="F76" s="270">
        <v>42356</v>
      </c>
      <c r="G76" s="261" t="s">
        <v>345</v>
      </c>
      <c r="H76" s="265">
        <v>4394</v>
      </c>
      <c r="I76" s="266">
        <v>26150</v>
      </c>
      <c r="J76" s="481" t="str">
        <f t="shared" si="4"/>
        <v>Описание</v>
      </c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</row>
    <row r="77" spans="1:36" s="81" customFormat="1" ht="15">
      <c r="A77" s="203"/>
      <c r="B77" s="386">
        <v>9780702060656</v>
      </c>
      <c r="C77" s="261" t="s">
        <v>895</v>
      </c>
      <c r="D77" s="261" t="s">
        <v>896</v>
      </c>
      <c r="E77" s="269" t="s">
        <v>55</v>
      </c>
      <c r="F77" s="270">
        <v>42389</v>
      </c>
      <c r="G77" s="261" t="s">
        <v>345</v>
      </c>
      <c r="H77" s="232">
        <v>4020</v>
      </c>
      <c r="I77" s="233">
        <v>23930</v>
      </c>
      <c r="J77" s="481" t="str">
        <f t="shared" si="4"/>
        <v>Описание</v>
      </c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</row>
    <row r="78" spans="1:36" s="81" customFormat="1" ht="15">
      <c r="A78" s="203"/>
      <c r="B78" s="386">
        <v>9780729542524</v>
      </c>
      <c r="C78" s="261" t="s">
        <v>897</v>
      </c>
      <c r="D78" s="261" t="s">
        <v>898</v>
      </c>
      <c r="E78" s="269" t="s">
        <v>55</v>
      </c>
      <c r="F78" s="270">
        <v>42852</v>
      </c>
      <c r="G78" s="261" t="s">
        <v>345</v>
      </c>
      <c r="H78" s="232">
        <v>5516</v>
      </c>
      <c r="I78" s="233">
        <v>32830</v>
      </c>
      <c r="J78" s="481" t="str">
        <f t="shared" si="4"/>
        <v>Описание</v>
      </c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</row>
    <row r="79" spans="1:36" s="81" customFormat="1" ht="15">
      <c r="A79" s="203"/>
      <c r="B79" s="386">
        <v>9780702070006</v>
      </c>
      <c r="C79" s="261" t="s">
        <v>900</v>
      </c>
      <c r="D79" s="261" t="s">
        <v>901</v>
      </c>
      <c r="E79" s="269" t="s">
        <v>55</v>
      </c>
      <c r="F79" s="270">
        <v>42961</v>
      </c>
      <c r="G79" s="261" t="s">
        <v>345</v>
      </c>
      <c r="H79" s="232">
        <v>4674</v>
      </c>
      <c r="I79" s="233">
        <v>27820</v>
      </c>
      <c r="J79" s="481" t="str">
        <f t="shared" si="4"/>
        <v>Описание</v>
      </c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</row>
    <row r="80" spans="1:10" ht="15">
      <c r="A80" s="203"/>
      <c r="B80" s="45">
        <v>9781496349507</v>
      </c>
      <c r="C80" s="43" t="s">
        <v>298</v>
      </c>
      <c r="D80" s="43" t="s">
        <v>299</v>
      </c>
      <c r="E80" s="79" t="s">
        <v>6</v>
      </c>
      <c r="F80" s="39" t="s">
        <v>346</v>
      </c>
      <c r="G80" s="111" t="s">
        <v>345</v>
      </c>
      <c r="H80" s="176">
        <v>4175</v>
      </c>
      <c r="I80" s="177">
        <v>24850</v>
      </c>
      <c r="J80" s="481" t="str">
        <f t="shared" si="4"/>
        <v>Описание</v>
      </c>
    </row>
    <row r="81" spans="1:10" ht="15">
      <c r="A81" s="203"/>
      <c r="B81" s="223">
        <v>9780323321082</v>
      </c>
      <c r="C81" s="550" t="s">
        <v>301</v>
      </c>
      <c r="D81" s="550" t="s">
        <v>302</v>
      </c>
      <c r="E81" s="515" t="s">
        <v>55</v>
      </c>
      <c r="F81" s="595" t="s">
        <v>351</v>
      </c>
      <c r="G81" s="454" t="s">
        <v>357</v>
      </c>
      <c r="H81" s="225">
        <v>12341</v>
      </c>
      <c r="I81" s="226">
        <v>73460</v>
      </c>
      <c r="J81" s="481" t="str">
        <f t="shared" si="4"/>
        <v>Описание</v>
      </c>
    </row>
    <row r="82" spans="1:10" ht="15">
      <c r="A82" s="209"/>
      <c r="B82" s="382">
        <v>9780729540742</v>
      </c>
      <c r="C82" s="221" t="s">
        <v>902</v>
      </c>
      <c r="D82" s="221" t="s">
        <v>903</v>
      </c>
      <c r="E82" s="515" t="s">
        <v>55</v>
      </c>
      <c r="F82" s="596">
        <v>42261</v>
      </c>
      <c r="G82" s="221" t="s">
        <v>345</v>
      </c>
      <c r="H82" s="225">
        <v>11219</v>
      </c>
      <c r="I82" s="226">
        <v>66780</v>
      </c>
      <c r="J82" s="481" t="str">
        <f t="shared" si="4"/>
        <v>Описание</v>
      </c>
    </row>
    <row r="83" spans="1:36" s="49" customFormat="1" ht="15">
      <c r="A83" s="186" t="s">
        <v>266</v>
      </c>
      <c r="B83" s="141"/>
      <c r="C83" s="69"/>
      <c r="D83" s="69"/>
      <c r="E83" s="405"/>
      <c r="F83" s="86"/>
      <c r="G83" s="199"/>
      <c r="H83" s="175"/>
      <c r="I83" s="188"/>
      <c r="J83" s="482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</row>
    <row r="84" spans="1:36" s="81" customFormat="1" ht="15">
      <c r="A84" s="203"/>
      <c r="B84" s="35" t="s">
        <v>179</v>
      </c>
      <c r="C84" s="40" t="s">
        <v>180</v>
      </c>
      <c r="D84" s="41" t="s">
        <v>181</v>
      </c>
      <c r="E84" s="41" t="s">
        <v>6</v>
      </c>
      <c r="F84" s="12" t="s">
        <v>353</v>
      </c>
      <c r="G84" s="192" t="s">
        <v>343</v>
      </c>
      <c r="H84" s="176">
        <v>3919</v>
      </c>
      <c r="I84" s="177">
        <v>23330</v>
      </c>
      <c r="J84" s="481" t="str">
        <f aca="true" t="shared" si="5" ref="J84:J97">HYPERLINK(CONCATENATE("https://www.logobook.ru/prod_show.php?isbn=",B84),"Описание")</f>
        <v>Описание</v>
      </c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</row>
    <row r="85" spans="1:36" s="81" customFormat="1" ht="15">
      <c r="A85" s="203"/>
      <c r="B85" s="386">
        <v>9780702073694</v>
      </c>
      <c r="C85" s="261" t="s">
        <v>807</v>
      </c>
      <c r="D85" s="261" t="s">
        <v>808</v>
      </c>
      <c r="E85" s="279" t="s">
        <v>55</v>
      </c>
      <c r="F85" s="270">
        <v>43479</v>
      </c>
      <c r="G85" s="261" t="s">
        <v>345</v>
      </c>
      <c r="H85" s="259">
        <v>3178</v>
      </c>
      <c r="I85" s="260">
        <v>18920</v>
      </c>
      <c r="J85" s="481" t="str">
        <f t="shared" si="5"/>
        <v>Описание</v>
      </c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</row>
    <row r="86" spans="1:10" s="81" customFormat="1" ht="15">
      <c r="A86" s="203"/>
      <c r="B86" s="386">
        <v>9780323498258</v>
      </c>
      <c r="C86" s="261" t="s">
        <v>809</v>
      </c>
      <c r="D86" s="261" t="s">
        <v>810</v>
      </c>
      <c r="E86" s="279" t="s">
        <v>55</v>
      </c>
      <c r="F86" s="270">
        <v>43381</v>
      </c>
      <c r="G86" s="261" t="s">
        <v>345</v>
      </c>
      <c r="H86" s="259">
        <v>3459</v>
      </c>
      <c r="I86" s="260">
        <v>20590</v>
      </c>
      <c r="J86" s="481" t="str">
        <f t="shared" si="5"/>
        <v>Описание</v>
      </c>
    </row>
    <row r="87" spans="1:10" s="81" customFormat="1" ht="15">
      <c r="A87" s="203"/>
      <c r="B87" s="386">
        <v>9780323510387</v>
      </c>
      <c r="C87" s="261" t="s">
        <v>811</v>
      </c>
      <c r="D87" s="261" t="s">
        <v>812</v>
      </c>
      <c r="E87" s="279" t="s">
        <v>55</v>
      </c>
      <c r="F87" s="270">
        <v>43379</v>
      </c>
      <c r="G87" s="261" t="s">
        <v>345</v>
      </c>
      <c r="H87" s="259">
        <v>3459</v>
      </c>
      <c r="I87" s="260">
        <v>20590</v>
      </c>
      <c r="J87" s="481" t="str">
        <f t="shared" si="5"/>
        <v>Описание</v>
      </c>
    </row>
    <row r="88" spans="2:10" ht="15">
      <c r="B88" s="386">
        <v>9780702072888</v>
      </c>
      <c r="C88" s="261" t="s">
        <v>813</v>
      </c>
      <c r="D88" s="261" t="s">
        <v>814</v>
      </c>
      <c r="E88" s="279" t="s">
        <v>55</v>
      </c>
      <c r="F88" s="270">
        <v>42852</v>
      </c>
      <c r="G88" s="261" t="s">
        <v>345</v>
      </c>
      <c r="H88" s="259">
        <v>2524</v>
      </c>
      <c r="I88" s="260">
        <v>15020</v>
      </c>
      <c r="J88" s="481" t="str">
        <f t="shared" si="5"/>
        <v>Описание</v>
      </c>
    </row>
    <row r="89" spans="1:36" ht="15">
      <c r="A89" s="203"/>
      <c r="B89" s="386">
        <v>9780702072925</v>
      </c>
      <c r="C89" s="261" t="s">
        <v>815</v>
      </c>
      <c r="D89" s="261" t="s">
        <v>816</v>
      </c>
      <c r="E89" s="279" t="s">
        <v>55</v>
      </c>
      <c r="F89" s="270">
        <v>42803</v>
      </c>
      <c r="G89" s="261" t="s">
        <v>345</v>
      </c>
      <c r="H89" s="259">
        <v>2524</v>
      </c>
      <c r="I89" s="260">
        <v>15020</v>
      </c>
      <c r="J89" s="481" t="str">
        <f t="shared" si="5"/>
        <v>Описание</v>
      </c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</row>
    <row r="90" spans="1:36" ht="15">
      <c r="A90" s="203"/>
      <c r="B90" s="386">
        <v>9780323529051</v>
      </c>
      <c r="C90" s="261" t="s">
        <v>817</v>
      </c>
      <c r="D90" s="261" t="s">
        <v>818</v>
      </c>
      <c r="E90" s="279" t="s">
        <v>55</v>
      </c>
      <c r="F90" s="270">
        <v>43211</v>
      </c>
      <c r="G90" s="261" t="s">
        <v>345</v>
      </c>
      <c r="H90" s="259">
        <v>3459</v>
      </c>
      <c r="I90" s="260">
        <v>20590</v>
      </c>
      <c r="J90" s="481" t="str">
        <f t="shared" si="5"/>
        <v>Описание</v>
      </c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</row>
    <row r="91" spans="1:10" ht="15">
      <c r="A91" s="203"/>
      <c r="B91" s="386">
        <v>9780729542517</v>
      </c>
      <c r="C91" s="261" t="s">
        <v>820</v>
      </c>
      <c r="D91" s="261" t="s">
        <v>821</v>
      </c>
      <c r="E91" s="279" t="s">
        <v>55</v>
      </c>
      <c r="F91" s="270">
        <v>43032</v>
      </c>
      <c r="G91" s="261" t="s">
        <v>345</v>
      </c>
      <c r="H91" s="259">
        <v>5890</v>
      </c>
      <c r="I91" s="260">
        <v>35060</v>
      </c>
      <c r="J91" s="481" t="str">
        <f t="shared" si="5"/>
        <v>Описание</v>
      </c>
    </row>
    <row r="92" spans="1:36" ht="15">
      <c r="A92" s="203"/>
      <c r="B92" s="386">
        <v>9780702063138</v>
      </c>
      <c r="C92" s="261" t="s">
        <v>815</v>
      </c>
      <c r="D92" s="261" t="s">
        <v>822</v>
      </c>
      <c r="E92" s="279" t="s">
        <v>55</v>
      </c>
      <c r="F92" s="270">
        <v>42474</v>
      </c>
      <c r="G92" s="261" t="s">
        <v>345</v>
      </c>
      <c r="H92" s="259">
        <v>21317</v>
      </c>
      <c r="I92" s="260">
        <v>126890</v>
      </c>
      <c r="J92" s="481" t="str">
        <f t="shared" si="5"/>
        <v>Описание</v>
      </c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</row>
    <row r="93" spans="1:10" ht="15">
      <c r="A93" s="203"/>
      <c r="B93" s="386">
        <v>9780723438687</v>
      </c>
      <c r="C93" s="261" t="s">
        <v>823</v>
      </c>
      <c r="D93" s="261" t="s">
        <v>824</v>
      </c>
      <c r="E93" s="279" t="s">
        <v>55</v>
      </c>
      <c r="F93" s="270">
        <v>42016</v>
      </c>
      <c r="G93" s="261" t="s">
        <v>345</v>
      </c>
      <c r="H93" s="259">
        <v>3272</v>
      </c>
      <c r="I93" s="260">
        <v>19480</v>
      </c>
      <c r="J93" s="481" t="str">
        <f t="shared" si="5"/>
        <v>Описание</v>
      </c>
    </row>
    <row r="94" spans="1:10" ht="25.5">
      <c r="A94" s="203"/>
      <c r="B94" s="567">
        <v>9780723438724</v>
      </c>
      <c r="C94" s="568" t="s">
        <v>1066</v>
      </c>
      <c r="D94" s="568" t="s">
        <v>1067</v>
      </c>
      <c r="E94" s="279" t="s">
        <v>55</v>
      </c>
      <c r="F94" s="569" t="s">
        <v>346</v>
      </c>
      <c r="G94" s="261" t="s">
        <v>345</v>
      </c>
      <c r="H94" s="570">
        <v>2337</v>
      </c>
      <c r="I94" s="260">
        <v>13910</v>
      </c>
      <c r="J94" s="481" t="str">
        <f t="shared" si="5"/>
        <v>Описание</v>
      </c>
    </row>
    <row r="95" spans="1:36" ht="15">
      <c r="A95" s="203"/>
      <c r="B95" s="567">
        <v>9780323527354</v>
      </c>
      <c r="C95" s="568" t="s">
        <v>1068</v>
      </c>
      <c r="D95" s="568" t="s">
        <v>1069</v>
      </c>
      <c r="E95" s="279" t="s">
        <v>55</v>
      </c>
      <c r="F95" s="569" t="s">
        <v>352</v>
      </c>
      <c r="G95" s="261" t="s">
        <v>345</v>
      </c>
      <c r="H95" s="570">
        <v>5422</v>
      </c>
      <c r="I95" s="260">
        <v>32270</v>
      </c>
      <c r="J95" s="481" t="str">
        <f t="shared" si="5"/>
        <v>Описание</v>
      </c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</row>
    <row r="96" spans="1:10" ht="25.5">
      <c r="A96" s="203"/>
      <c r="B96" s="567">
        <v>9780323568906</v>
      </c>
      <c r="C96" s="568" t="s">
        <v>1070</v>
      </c>
      <c r="D96" s="568" t="s">
        <v>1071</v>
      </c>
      <c r="E96" s="279" t="s">
        <v>55</v>
      </c>
      <c r="F96" s="569" t="s">
        <v>675</v>
      </c>
      <c r="G96" s="261" t="s">
        <v>349</v>
      </c>
      <c r="H96" s="570">
        <v>7573</v>
      </c>
      <c r="I96" s="260">
        <v>45080</v>
      </c>
      <c r="J96" s="481" t="str">
        <f t="shared" si="5"/>
        <v>Описание</v>
      </c>
    </row>
    <row r="97" spans="1:36" ht="15">
      <c r="A97" s="203"/>
      <c r="B97" s="380">
        <v>9780323529501</v>
      </c>
      <c r="C97" s="568" t="s">
        <v>1070</v>
      </c>
      <c r="D97" s="568" t="s">
        <v>1319</v>
      </c>
      <c r="E97" s="279" t="s">
        <v>55</v>
      </c>
      <c r="F97" s="569" t="s">
        <v>1320</v>
      </c>
      <c r="G97" s="261" t="s">
        <v>349</v>
      </c>
      <c r="H97" s="232">
        <v>14118</v>
      </c>
      <c r="I97" s="233">
        <v>84040</v>
      </c>
      <c r="J97" s="481" t="str">
        <f t="shared" si="5"/>
        <v>Описание</v>
      </c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</row>
    <row r="98" spans="1:36" s="49" customFormat="1" ht="15">
      <c r="A98" s="186" t="s">
        <v>1377</v>
      </c>
      <c r="B98" s="145"/>
      <c r="C98" s="69"/>
      <c r="D98" s="125"/>
      <c r="E98" s="405"/>
      <c r="F98" s="86"/>
      <c r="G98" s="199"/>
      <c r="H98" s="175"/>
      <c r="I98" s="188"/>
      <c r="J98" s="482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</row>
    <row r="99" spans="2:10" ht="15">
      <c r="B99" s="140" t="s">
        <v>291</v>
      </c>
      <c r="C99" s="43" t="s">
        <v>292</v>
      </c>
      <c r="D99" s="43" t="s">
        <v>293</v>
      </c>
      <c r="E99" s="95" t="s">
        <v>105</v>
      </c>
      <c r="F99" s="39" t="s">
        <v>344</v>
      </c>
      <c r="G99" s="111" t="s">
        <v>357</v>
      </c>
      <c r="H99" s="176">
        <v>13837</v>
      </c>
      <c r="I99" s="177">
        <v>82360</v>
      </c>
      <c r="J99" s="481" t="str">
        <f aca="true" t="shared" si="6" ref="J99:J104">HYPERLINK(CONCATENATE("https://www.logobook.ru/prod_show.php?isbn=",B99),"Описание")</f>
        <v>Описание</v>
      </c>
    </row>
    <row r="100" spans="1:10" ht="15">
      <c r="A100" s="203"/>
      <c r="B100" s="384">
        <v>9780702073663</v>
      </c>
      <c r="C100" s="261" t="s">
        <v>971</v>
      </c>
      <c r="D100" s="261" t="s">
        <v>972</v>
      </c>
      <c r="E100" s="396" t="s">
        <v>55</v>
      </c>
      <c r="F100" s="285">
        <v>43444</v>
      </c>
      <c r="G100" s="261" t="s">
        <v>345</v>
      </c>
      <c r="H100" s="265">
        <v>3178</v>
      </c>
      <c r="I100" s="266">
        <v>18920</v>
      </c>
      <c r="J100" s="481" t="str">
        <f t="shared" si="6"/>
        <v>Описание</v>
      </c>
    </row>
    <row r="101" spans="1:10" ht="15">
      <c r="A101" s="203"/>
      <c r="B101" s="384">
        <v>9780723438618</v>
      </c>
      <c r="C101" s="261" t="s">
        <v>973</v>
      </c>
      <c r="D101" s="261" t="s">
        <v>974</v>
      </c>
      <c r="E101" s="396" t="s">
        <v>55</v>
      </c>
      <c r="F101" s="285">
        <v>42016</v>
      </c>
      <c r="G101" s="261" t="s">
        <v>345</v>
      </c>
      <c r="H101" s="265">
        <v>3272</v>
      </c>
      <c r="I101" s="266">
        <v>19480</v>
      </c>
      <c r="J101" s="481" t="str">
        <f t="shared" si="6"/>
        <v>Описание</v>
      </c>
    </row>
    <row r="102" spans="1:36" ht="15">
      <c r="A102" s="203"/>
      <c r="B102" s="384">
        <v>9780323523714</v>
      </c>
      <c r="C102" s="261" t="s">
        <v>975</v>
      </c>
      <c r="D102" s="261" t="s">
        <v>976</v>
      </c>
      <c r="E102" s="396" t="s">
        <v>55</v>
      </c>
      <c r="F102" s="285">
        <v>43179</v>
      </c>
      <c r="G102" s="261" t="s">
        <v>345</v>
      </c>
      <c r="H102" s="265">
        <v>6357</v>
      </c>
      <c r="I102" s="266">
        <v>37840</v>
      </c>
      <c r="J102" s="481" t="str">
        <f t="shared" si="6"/>
        <v>Описание</v>
      </c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</row>
    <row r="103" spans="1:10" ht="15">
      <c r="A103" s="203"/>
      <c r="B103" s="384">
        <v>9781455733835</v>
      </c>
      <c r="C103" s="261" t="s">
        <v>977</v>
      </c>
      <c r="D103" s="261" t="s">
        <v>978</v>
      </c>
      <c r="E103" s="396" t="s">
        <v>55</v>
      </c>
      <c r="F103" s="285">
        <v>42145</v>
      </c>
      <c r="G103" s="454" t="s">
        <v>360</v>
      </c>
      <c r="H103" s="265">
        <v>29171</v>
      </c>
      <c r="I103" s="266">
        <v>173640</v>
      </c>
      <c r="J103" s="481" t="str">
        <f t="shared" si="6"/>
        <v>Описание</v>
      </c>
    </row>
    <row r="104" spans="1:10" ht="15">
      <c r="A104" s="209"/>
      <c r="B104" s="140" t="s">
        <v>1378</v>
      </c>
      <c r="C104" s="43" t="s">
        <v>1379</v>
      </c>
      <c r="D104" s="44" t="s">
        <v>1380</v>
      </c>
      <c r="E104" s="95" t="s">
        <v>19</v>
      </c>
      <c r="F104" s="39" t="s">
        <v>351</v>
      </c>
      <c r="G104" s="560" t="s">
        <v>345</v>
      </c>
      <c r="H104" s="176">
        <v>8254</v>
      </c>
      <c r="I104" s="177">
        <v>49130</v>
      </c>
      <c r="J104" s="481" t="str">
        <f t="shared" si="6"/>
        <v>Описание</v>
      </c>
    </row>
    <row r="105" spans="1:36" s="49" customFormat="1" ht="15">
      <c r="A105" s="186" t="s">
        <v>272</v>
      </c>
      <c r="B105" s="141"/>
      <c r="C105" s="69"/>
      <c r="D105" s="69"/>
      <c r="E105" s="405"/>
      <c r="F105" s="86"/>
      <c r="G105" s="199"/>
      <c r="H105" s="175"/>
      <c r="I105" s="188"/>
      <c r="J105" s="482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</row>
    <row r="106" spans="1:10" ht="15">
      <c r="A106" s="210"/>
      <c r="B106" s="45">
        <v>9781451195224</v>
      </c>
      <c r="C106" s="43" t="s">
        <v>1382</v>
      </c>
      <c r="D106" s="44" t="s">
        <v>1383</v>
      </c>
      <c r="E106" s="79" t="s">
        <v>6</v>
      </c>
      <c r="F106" s="39" t="s">
        <v>352</v>
      </c>
      <c r="G106" s="111" t="s">
        <v>349</v>
      </c>
      <c r="H106" s="176">
        <v>33545</v>
      </c>
      <c r="I106" s="177">
        <v>199670</v>
      </c>
      <c r="J106" s="481" t="str">
        <f>HYPERLINK(CONCATENATE("https://www.logobook.ru/prod_show.php?isbn=",B106),"Описание")</f>
        <v>Описание</v>
      </c>
    </row>
    <row r="107" spans="2:10" ht="15">
      <c r="B107" s="223">
        <v>9780323241267</v>
      </c>
      <c r="C107" s="550" t="s">
        <v>1384</v>
      </c>
      <c r="D107" s="388" t="s">
        <v>1385</v>
      </c>
      <c r="E107" s="597" t="s">
        <v>55</v>
      </c>
      <c r="F107" s="595" t="s">
        <v>347</v>
      </c>
      <c r="G107" s="454" t="s">
        <v>349</v>
      </c>
      <c r="H107" s="225">
        <v>27301</v>
      </c>
      <c r="I107" s="226">
        <v>162510</v>
      </c>
      <c r="J107" s="481" t="str">
        <f>HYPERLINK(CONCATENATE("https://www.logobook.ru/prod_show.php?isbn=",B107),"Описание")</f>
        <v>Описание</v>
      </c>
    </row>
    <row r="108" spans="1:10" ht="15">
      <c r="A108" s="203"/>
      <c r="B108" s="223">
        <v>9780323401623</v>
      </c>
      <c r="C108" s="550" t="s">
        <v>228</v>
      </c>
      <c r="D108" s="388" t="s">
        <v>232</v>
      </c>
      <c r="E108" s="597" t="s">
        <v>55</v>
      </c>
      <c r="F108" s="595" t="s">
        <v>351</v>
      </c>
      <c r="G108" s="454" t="s">
        <v>349</v>
      </c>
      <c r="H108" s="225">
        <v>8695</v>
      </c>
      <c r="I108" s="226">
        <v>51760</v>
      </c>
      <c r="J108" s="481" t="str">
        <f>HYPERLINK(CONCATENATE("https://www.logobook.ru/prod_show.php?isbn=",B108),"Описание")</f>
        <v>Описание</v>
      </c>
    </row>
    <row r="109" spans="1:10" ht="15">
      <c r="A109" s="203"/>
      <c r="B109" s="617" t="s">
        <v>1421</v>
      </c>
      <c r="C109" s="550" t="s">
        <v>1422</v>
      </c>
      <c r="D109" s="388" t="s">
        <v>1423</v>
      </c>
      <c r="E109" s="597" t="s">
        <v>55</v>
      </c>
      <c r="F109" s="595" t="s">
        <v>369</v>
      </c>
      <c r="G109" s="454" t="s">
        <v>349</v>
      </c>
      <c r="H109" s="225">
        <v>18699</v>
      </c>
      <c r="I109" s="226">
        <v>111300</v>
      </c>
      <c r="J109" s="481" t="str">
        <f>HYPERLINK(CONCATENATE("https://www.logobook.ru/prod_show.php?isbn=",B109),"Описание")</f>
        <v>Описание</v>
      </c>
    </row>
    <row r="110" spans="1:36" s="49" customFormat="1" ht="15">
      <c r="A110" s="186" t="s">
        <v>273</v>
      </c>
      <c r="B110" s="141"/>
      <c r="C110" s="69"/>
      <c r="D110" s="125"/>
      <c r="E110" s="405"/>
      <c r="F110" s="86"/>
      <c r="G110" s="174"/>
      <c r="H110" s="175"/>
      <c r="I110" s="188"/>
      <c r="J110" s="482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</row>
    <row r="111" spans="2:10" ht="15">
      <c r="B111" s="379" t="s">
        <v>310</v>
      </c>
      <c r="C111" s="238" t="s">
        <v>311</v>
      </c>
      <c r="D111" s="238" t="s">
        <v>312</v>
      </c>
      <c r="E111" s="409" t="s">
        <v>55</v>
      </c>
      <c r="F111" s="291" t="s">
        <v>351</v>
      </c>
      <c r="G111" s="253" t="s">
        <v>350</v>
      </c>
      <c r="H111" s="232">
        <v>39737</v>
      </c>
      <c r="I111" s="233">
        <v>236530</v>
      </c>
      <c r="J111" s="481" t="str">
        <f>HYPERLINK(CONCATENATE("https://www.logobook.ru/prod_show.php?isbn=",B111),"Описание")</f>
        <v>Описание</v>
      </c>
    </row>
    <row r="112" spans="1:10" ht="15">
      <c r="A112" s="203"/>
      <c r="B112" s="237">
        <v>9780323341486</v>
      </c>
      <c r="C112" s="238" t="s">
        <v>311</v>
      </c>
      <c r="D112" s="238" t="s">
        <v>662</v>
      </c>
      <c r="E112" s="409" t="s">
        <v>55</v>
      </c>
      <c r="F112" s="291" t="s">
        <v>351</v>
      </c>
      <c r="G112" s="253" t="s">
        <v>350</v>
      </c>
      <c r="H112" s="232">
        <v>27675</v>
      </c>
      <c r="I112" s="233">
        <v>164730</v>
      </c>
      <c r="J112" s="481" t="str">
        <f>HYPERLINK(CONCATENATE("https://www.logobook.ru/prod_show.php?isbn=",B112),"Описание")</f>
        <v>Описание</v>
      </c>
    </row>
    <row r="113" spans="1:36" ht="15">
      <c r="A113" s="203"/>
      <c r="B113" s="140" t="s">
        <v>307</v>
      </c>
      <c r="C113" s="43" t="s">
        <v>308</v>
      </c>
      <c r="D113" s="43" t="s">
        <v>309</v>
      </c>
      <c r="E113" s="95" t="s">
        <v>1330</v>
      </c>
      <c r="F113" s="39" t="s">
        <v>344</v>
      </c>
      <c r="G113" s="111" t="s">
        <v>345</v>
      </c>
      <c r="H113" s="176">
        <v>8254</v>
      </c>
      <c r="I113" s="177">
        <v>49130</v>
      </c>
      <c r="J113" s="481" t="str">
        <f>HYPERLINK(CONCATENATE("https://www.logobook.ru/prod_show.php?isbn=",B113),"Описание")</f>
        <v>Описание</v>
      </c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</row>
    <row r="114" spans="1:36" s="49" customFormat="1" ht="15">
      <c r="A114" s="186" t="s">
        <v>275</v>
      </c>
      <c r="B114" s="78"/>
      <c r="C114" s="69"/>
      <c r="D114" s="69"/>
      <c r="E114" s="410"/>
      <c r="F114" s="86"/>
      <c r="G114" s="199"/>
      <c r="H114" s="175"/>
      <c r="I114" s="188"/>
      <c r="J114" s="482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</row>
    <row r="115" spans="2:36" ht="15">
      <c r="B115" s="384">
        <v>9780323511483</v>
      </c>
      <c r="C115" s="261" t="s">
        <v>979</v>
      </c>
      <c r="D115" s="261" t="s">
        <v>980</v>
      </c>
      <c r="E115" s="397" t="s">
        <v>55</v>
      </c>
      <c r="F115" s="268">
        <v>2018</v>
      </c>
      <c r="G115" s="261" t="s">
        <v>349</v>
      </c>
      <c r="H115" s="265">
        <v>10752</v>
      </c>
      <c r="I115" s="266">
        <v>64000</v>
      </c>
      <c r="J115" s="481" t="str">
        <f>HYPERLINK(CONCATENATE("https://www.logobook.ru/prod_show.php?isbn=",B115),"Описание")</f>
        <v>Описание</v>
      </c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/>
      <c r="AH115" s="81"/>
      <c r="AI115" s="81"/>
      <c r="AJ115" s="81"/>
    </row>
    <row r="116" spans="2:36" ht="15">
      <c r="B116" s="384">
        <v>9780323511391</v>
      </c>
      <c r="C116" s="261" t="s">
        <v>981</v>
      </c>
      <c r="D116" s="261" t="s">
        <v>982</v>
      </c>
      <c r="E116" s="397" t="s">
        <v>55</v>
      </c>
      <c r="F116" s="268">
        <v>2018</v>
      </c>
      <c r="G116" s="261" t="s">
        <v>349</v>
      </c>
      <c r="H116" s="265">
        <v>26302</v>
      </c>
      <c r="I116" s="266">
        <v>156560</v>
      </c>
      <c r="J116" s="481" t="str">
        <f>HYPERLINK(CONCATENATE("https://www.logobook.ru/prod_show.php?isbn=",B116),"Описание")</f>
        <v>Описание</v>
      </c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/>
      <c r="AH116" s="81"/>
      <c r="AI116" s="81"/>
      <c r="AJ116" s="81"/>
    </row>
    <row r="117" spans="2:36" ht="15">
      <c r="B117" s="384">
        <v>9780323427913</v>
      </c>
      <c r="C117" s="261" t="s">
        <v>983</v>
      </c>
      <c r="D117" s="261" t="s">
        <v>984</v>
      </c>
      <c r="E117" s="397" t="s">
        <v>55</v>
      </c>
      <c r="F117" s="268">
        <v>2018</v>
      </c>
      <c r="G117" s="261" t="s">
        <v>349</v>
      </c>
      <c r="H117" s="265">
        <v>35810</v>
      </c>
      <c r="I117" s="266">
        <v>213150</v>
      </c>
      <c r="J117" s="481" t="str">
        <f>HYPERLINK(CONCATENATE("https://www.logobook.ru/prod_show.php?isbn=",B117),"Описание")</f>
        <v>Описание</v>
      </c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</row>
    <row r="118" spans="2:36" ht="15">
      <c r="B118" s="384">
        <v>9780323480116</v>
      </c>
      <c r="C118" s="261" t="s">
        <v>985</v>
      </c>
      <c r="D118" s="261" t="s">
        <v>986</v>
      </c>
      <c r="E118" s="397" t="s">
        <v>55</v>
      </c>
      <c r="F118" s="268">
        <v>2018</v>
      </c>
      <c r="G118" s="261" t="s">
        <v>349</v>
      </c>
      <c r="H118" s="265">
        <v>20289</v>
      </c>
      <c r="I118" s="266">
        <v>120770</v>
      </c>
      <c r="J118" s="481" t="str">
        <f>HYPERLINK(CONCATENATE("https://www.logobook.ru/prod_show.php?isbn=",B118),"Описание")</f>
        <v>Описание</v>
      </c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/>
      <c r="AH118" s="81"/>
      <c r="AI118" s="81"/>
      <c r="AJ118" s="81"/>
    </row>
    <row r="119" spans="1:10" ht="15.75">
      <c r="A119" s="598" t="s">
        <v>1386</v>
      </c>
      <c r="B119" s="639"/>
      <c r="C119" s="599"/>
      <c r="D119" s="599"/>
      <c r="E119" s="599"/>
      <c r="F119" s="600"/>
      <c r="G119" s="49"/>
      <c r="H119" s="601"/>
      <c r="I119" s="602"/>
      <c r="J119" s="602"/>
    </row>
    <row r="120" spans="2:10" ht="25.5">
      <c r="B120" s="492" t="s">
        <v>0</v>
      </c>
      <c r="C120" s="493" t="s">
        <v>1</v>
      </c>
      <c r="D120" s="493" t="s">
        <v>2</v>
      </c>
      <c r="E120" s="493" t="s">
        <v>3</v>
      </c>
      <c r="F120" s="494" t="s">
        <v>999</v>
      </c>
      <c r="H120" s="495" t="s">
        <v>674</v>
      </c>
      <c r="I120" s="343"/>
      <c r="J120" s="496" t="s">
        <v>1000</v>
      </c>
    </row>
    <row r="121" spans="2:10" ht="15">
      <c r="B121" s="497">
        <v>9780199689842</v>
      </c>
      <c r="C121" s="498" t="s">
        <v>1001</v>
      </c>
      <c r="D121" s="498" t="s">
        <v>1002</v>
      </c>
      <c r="E121" s="498" t="s">
        <v>143</v>
      </c>
      <c r="F121" s="499" t="s">
        <v>347</v>
      </c>
      <c r="G121" s="48" t="s">
        <v>1387</v>
      </c>
      <c r="H121" s="500">
        <v>3642</v>
      </c>
      <c r="I121" s="343">
        <v>21680</v>
      </c>
      <c r="J121" s="481" t="str">
        <f aca="true" t="shared" si="7" ref="J121:J133">HYPERLINK(CONCATENATE("https://www.logobook.ru/prod_show.php?isbn=",B121),"Описание")</f>
        <v>Описание</v>
      </c>
    </row>
    <row r="122" spans="2:36" ht="38.25">
      <c r="B122" s="497">
        <v>9780199656103</v>
      </c>
      <c r="C122" s="498" t="s">
        <v>1003</v>
      </c>
      <c r="D122" s="498" t="s">
        <v>1004</v>
      </c>
      <c r="E122" s="498" t="s">
        <v>143</v>
      </c>
      <c r="F122" s="499" t="s">
        <v>351</v>
      </c>
      <c r="G122" s="48" t="s">
        <v>1387</v>
      </c>
      <c r="H122" s="500">
        <v>25500</v>
      </c>
      <c r="I122" s="343">
        <v>151790</v>
      </c>
      <c r="J122" s="481" t="str">
        <f t="shared" si="7"/>
        <v>Описание</v>
      </c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</row>
    <row r="123" spans="2:32" ht="15">
      <c r="B123" s="497">
        <v>9780071793254</v>
      </c>
      <c r="C123" s="498" t="s">
        <v>1005</v>
      </c>
      <c r="D123" s="498" t="s">
        <v>1006</v>
      </c>
      <c r="E123" s="498" t="s">
        <v>19</v>
      </c>
      <c r="F123" s="499" t="s">
        <v>356</v>
      </c>
      <c r="G123" s="111" t="s">
        <v>345</v>
      </c>
      <c r="H123" s="500">
        <v>7314</v>
      </c>
      <c r="I123" s="343">
        <v>43540</v>
      </c>
      <c r="J123" s="481" t="str">
        <f t="shared" si="7"/>
        <v>Описание</v>
      </c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</row>
    <row r="124" spans="2:10" ht="15">
      <c r="B124" s="497">
        <v>9781259835834</v>
      </c>
      <c r="C124" s="498" t="s">
        <v>1007</v>
      </c>
      <c r="D124" s="498" t="s">
        <v>1008</v>
      </c>
      <c r="E124" s="498" t="s">
        <v>19</v>
      </c>
      <c r="F124" s="499" t="s">
        <v>346</v>
      </c>
      <c r="G124" s="111" t="s">
        <v>345</v>
      </c>
      <c r="H124" s="500">
        <v>8254</v>
      </c>
      <c r="I124" s="343">
        <v>49130</v>
      </c>
      <c r="J124" s="481" t="str">
        <f t="shared" si="7"/>
        <v>Описание</v>
      </c>
    </row>
    <row r="125" spans="2:32" ht="15">
      <c r="B125" s="497">
        <v>9780071745208</v>
      </c>
      <c r="C125" s="498" t="s">
        <v>1009</v>
      </c>
      <c r="D125" s="498" t="s">
        <v>1010</v>
      </c>
      <c r="E125" s="498" t="s">
        <v>19</v>
      </c>
      <c r="F125" s="499" t="s">
        <v>353</v>
      </c>
      <c r="G125" s="111" t="s">
        <v>345</v>
      </c>
      <c r="H125" s="500">
        <v>8254</v>
      </c>
      <c r="I125" s="343">
        <v>49130</v>
      </c>
      <c r="J125" s="481" t="str">
        <f t="shared" si="7"/>
        <v>Описание</v>
      </c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</row>
    <row r="126" spans="2:10" ht="25.5">
      <c r="B126" s="497">
        <v>9781496344182</v>
      </c>
      <c r="C126" s="498" t="s">
        <v>1011</v>
      </c>
      <c r="D126" s="498" t="s">
        <v>1012</v>
      </c>
      <c r="E126" s="498" t="s">
        <v>6</v>
      </c>
      <c r="F126" s="499" t="s">
        <v>352</v>
      </c>
      <c r="G126" s="111" t="s">
        <v>345</v>
      </c>
      <c r="H126" s="500">
        <v>5539</v>
      </c>
      <c r="I126" s="343">
        <v>32970</v>
      </c>
      <c r="J126" s="481" t="str">
        <f t="shared" si="7"/>
        <v>Описание</v>
      </c>
    </row>
    <row r="127" spans="2:10" ht="38.25">
      <c r="B127" s="497">
        <v>9781469889979</v>
      </c>
      <c r="C127" s="498" t="s">
        <v>1013</v>
      </c>
      <c r="D127" s="498" t="s">
        <v>1014</v>
      </c>
      <c r="E127" s="498" t="s">
        <v>6</v>
      </c>
      <c r="F127" s="499" t="s">
        <v>351</v>
      </c>
      <c r="G127" s="560" t="s">
        <v>349</v>
      </c>
      <c r="H127" s="500">
        <v>15362</v>
      </c>
      <c r="I127" s="343">
        <v>91440</v>
      </c>
      <c r="J127" s="481" t="str">
        <f t="shared" si="7"/>
        <v>Описание</v>
      </c>
    </row>
    <row r="128" spans="2:10" ht="25.5">
      <c r="B128" s="497">
        <v>9781496349576</v>
      </c>
      <c r="C128" s="498" t="s">
        <v>1015</v>
      </c>
      <c r="D128" s="498" t="s">
        <v>1016</v>
      </c>
      <c r="E128" s="498" t="s">
        <v>6</v>
      </c>
      <c r="F128" s="499" t="s">
        <v>346</v>
      </c>
      <c r="G128" s="111" t="s">
        <v>345</v>
      </c>
      <c r="H128" s="500">
        <v>3501</v>
      </c>
      <c r="I128" s="343">
        <v>20840</v>
      </c>
      <c r="J128" s="481" t="str">
        <f t="shared" si="7"/>
        <v>Описание</v>
      </c>
    </row>
    <row r="129" spans="2:10" ht="38.25">
      <c r="B129" s="497">
        <v>9781496360366</v>
      </c>
      <c r="C129" s="498" t="s">
        <v>1017</v>
      </c>
      <c r="D129" s="498" t="s">
        <v>1018</v>
      </c>
      <c r="E129" s="498" t="s">
        <v>6</v>
      </c>
      <c r="F129" s="499" t="s">
        <v>352</v>
      </c>
      <c r="G129" s="111" t="s">
        <v>345</v>
      </c>
      <c r="H129" s="500">
        <v>7211</v>
      </c>
      <c r="I129" s="343">
        <v>42920</v>
      </c>
      <c r="J129" s="481" t="str">
        <f t="shared" si="7"/>
        <v>Описание</v>
      </c>
    </row>
    <row r="130" spans="2:10" ht="51">
      <c r="B130" s="497">
        <v>9781496394637</v>
      </c>
      <c r="C130" s="498" t="s">
        <v>1019</v>
      </c>
      <c r="D130" s="498" t="s">
        <v>1020</v>
      </c>
      <c r="E130" s="498" t="s">
        <v>6</v>
      </c>
      <c r="F130" s="499" t="s">
        <v>352</v>
      </c>
      <c r="G130" s="560" t="s">
        <v>349</v>
      </c>
      <c r="H130" s="500">
        <v>27588</v>
      </c>
      <c r="I130" s="343">
        <v>164210</v>
      </c>
      <c r="J130" s="481" t="str">
        <f t="shared" si="7"/>
        <v>Описание</v>
      </c>
    </row>
    <row r="131" spans="2:10" ht="25.5">
      <c r="B131" s="497">
        <v>9781451194234</v>
      </c>
      <c r="C131" s="498" t="s">
        <v>1021</v>
      </c>
      <c r="D131" s="498" t="s">
        <v>1022</v>
      </c>
      <c r="E131" s="498" t="s">
        <v>6</v>
      </c>
      <c r="F131" s="499" t="s">
        <v>347</v>
      </c>
      <c r="G131" s="560" t="s">
        <v>349</v>
      </c>
      <c r="H131" s="500">
        <v>29365</v>
      </c>
      <c r="I131" s="343">
        <v>174790</v>
      </c>
      <c r="J131" s="481" t="str">
        <f t="shared" si="7"/>
        <v>Описание</v>
      </c>
    </row>
    <row r="132" spans="2:10" ht="15">
      <c r="B132" s="574">
        <v>9780323476744</v>
      </c>
      <c r="C132" s="575" t="s">
        <v>1023</v>
      </c>
      <c r="D132" s="575" t="s">
        <v>1024</v>
      </c>
      <c r="E132" s="576" t="s">
        <v>626</v>
      </c>
      <c r="F132" s="576" t="s">
        <v>675</v>
      </c>
      <c r="G132" s="560" t="s">
        <v>349</v>
      </c>
      <c r="H132" s="577">
        <v>28984</v>
      </c>
      <c r="I132" s="220">
        <v>172520</v>
      </c>
      <c r="J132" s="481" t="str">
        <f t="shared" si="7"/>
        <v>Описание</v>
      </c>
    </row>
    <row r="133" spans="2:10" ht="15">
      <c r="B133" s="574">
        <v>9780323262095</v>
      </c>
      <c r="C133" s="575" t="s">
        <v>1025</v>
      </c>
      <c r="D133" s="575" t="s">
        <v>1026</v>
      </c>
      <c r="E133" s="576" t="s">
        <v>626</v>
      </c>
      <c r="F133" s="576" t="s">
        <v>347</v>
      </c>
      <c r="G133" s="560" t="s">
        <v>349</v>
      </c>
      <c r="H133" s="577">
        <v>8040</v>
      </c>
      <c r="I133" s="220">
        <v>47860</v>
      </c>
      <c r="J133" s="481" t="str">
        <f t="shared" si="7"/>
        <v>Описание</v>
      </c>
    </row>
    <row r="134" spans="1:10" ht="31.5">
      <c r="A134" s="603" t="s">
        <v>1388</v>
      </c>
      <c r="B134" s="122"/>
      <c r="C134" s="604"/>
      <c r="D134" s="604"/>
      <c r="E134" s="604"/>
      <c r="F134" s="605"/>
      <c r="G134" s="49"/>
      <c r="H134" s="606"/>
      <c r="I134" s="334"/>
      <c r="J134" s="602"/>
    </row>
    <row r="135" spans="2:10" ht="15">
      <c r="B135" s="574">
        <v>9780729541572</v>
      </c>
      <c r="C135" s="575" t="s">
        <v>1027</v>
      </c>
      <c r="D135" s="575" t="s">
        <v>1028</v>
      </c>
      <c r="E135" s="575" t="s">
        <v>32</v>
      </c>
      <c r="F135" s="576" t="s">
        <v>353</v>
      </c>
      <c r="G135" s="111" t="s">
        <v>345</v>
      </c>
      <c r="H135" s="577">
        <v>5231</v>
      </c>
      <c r="I135" s="220">
        <v>31140</v>
      </c>
      <c r="J135" s="481" t="str">
        <f aca="true" t="shared" si="8" ref="J135:J143">HYPERLINK(CONCATENATE("https://www.logobook.ru/prod_show.php?isbn=",B135),"Описание")</f>
        <v>Описание</v>
      </c>
    </row>
    <row r="136" spans="2:10" ht="15">
      <c r="B136" s="653">
        <v>9781496349217</v>
      </c>
      <c r="C136" s="654" t="s">
        <v>1438</v>
      </c>
      <c r="D136" s="654" t="s">
        <v>1439</v>
      </c>
      <c r="E136" s="654" t="s">
        <v>603</v>
      </c>
      <c r="F136" s="655" t="s">
        <v>352</v>
      </c>
      <c r="G136" s="197" t="s">
        <v>349</v>
      </c>
      <c r="H136" s="656">
        <v>8151</v>
      </c>
      <c r="I136" s="194">
        <v>48520</v>
      </c>
      <c r="J136" s="501" t="str">
        <f>HYPERLINK("http://www.logobook.ru/object.php?object_uid=14335198","Описание")</f>
        <v>Описание</v>
      </c>
    </row>
    <row r="137" spans="1:10" ht="38.25">
      <c r="A137" s="210"/>
      <c r="B137" s="497">
        <v>9781496345257</v>
      </c>
      <c r="C137" s="498" t="s">
        <v>1029</v>
      </c>
      <c r="D137" s="498" t="s">
        <v>1030</v>
      </c>
      <c r="E137" s="498" t="s">
        <v>603</v>
      </c>
      <c r="F137" s="499" t="s">
        <v>346</v>
      </c>
      <c r="G137" s="111" t="s">
        <v>345</v>
      </c>
      <c r="H137" s="500">
        <v>6793</v>
      </c>
      <c r="I137" s="343">
        <v>40430</v>
      </c>
      <c r="J137" s="481" t="str">
        <f t="shared" si="8"/>
        <v>Описание</v>
      </c>
    </row>
    <row r="138" spans="2:10" ht="38.25">
      <c r="B138" s="497">
        <v>9781451194340</v>
      </c>
      <c r="C138" s="498" t="s">
        <v>1031</v>
      </c>
      <c r="D138" s="498" t="s">
        <v>1032</v>
      </c>
      <c r="E138" s="498" t="s">
        <v>603</v>
      </c>
      <c r="F138" s="499" t="s">
        <v>356</v>
      </c>
      <c r="G138" s="111" t="s">
        <v>345</v>
      </c>
      <c r="H138" s="500">
        <v>6897</v>
      </c>
      <c r="I138" s="343">
        <v>41050</v>
      </c>
      <c r="J138" s="481" t="str">
        <f t="shared" si="8"/>
        <v>Описание</v>
      </c>
    </row>
    <row r="139" spans="2:10" ht="15">
      <c r="B139" s="497">
        <v>9780071840484</v>
      </c>
      <c r="C139" s="498" t="s">
        <v>1033</v>
      </c>
      <c r="D139" s="498" t="s">
        <v>1034</v>
      </c>
      <c r="E139" s="498" t="s">
        <v>19</v>
      </c>
      <c r="F139" s="499" t="s">
        <v>347</v>
      </c>
      <c r="G139" s="111" t="s">
        <v>345</v>
      </c>
      <c r="H139" s="500">
        <v>2925</v>
      </c>
      <c r="I139" s="343">
        <v>17410</v>
      </c>
      <c r="J139" s="481" t="str">
        <f t="shared" si="8"/>
        <v>Описание</v>
      </c>
    </row>
    <row r="140" spans="2:32" ht="15">
      <c r="B140" s="497">
        <v>9780071754422</v>
      </c>
      <c r="C140" s="498" t="s">
        <v>1035</v>
      </c>
      <c r="D140" s="498" t="s">
        <v>1036</v>
      </c>
      <c r="E140" s="498" t="s">
        <v>19</v>
      </c>
      <c r="F140" s="499" t="s">
        <v>347</v>
      </c>
      <c r="G140" s="111" t="s">
        <v>345</v>
      </c>
      <c r="H140" s="500">
        <v>6896</v>
      </c>
      <c r="I140" s="343">
        <v>41050</v>
      </c>
      <c r="J140" s="481" t="str">
        <f t="shared" si="8"/>
        <v>Описание</v>
      </c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  <c r="AB140" s="81"/>
      <c r="AC140" s="81"/>
      <c r="AD140" s="81"/>
      <c r="AE140" s="81"/>
      <c r="AF140" s="81"/>
    </row>
    <row r="141" spans="2:36" ht="15">
      <c r="B141" s="497">
        <v>9780199605613</v>
      </c>
      <c r="C141" s="498" t="s">
        <v>1037</v>
      </c>
      <c r="D141" s="498" t="s">
        <v>1038</v>
      </c>
      <c r="E141" s="498" t="s">
        <v>143</v>
      </c>
      <c r="F141" s="499" t="s">
        <v>344</v>
      </c>
      <c r="G141" s="111" t="s">
        <v>345</v>
      </c>
      <c r="H141" s="500">
        <v>6869</v>
      </c>
      <c r="I141" s="343">
        <v>40890</v>
      </c>
      <c r="J141" s="481" t="str">
        <f t="shared" si="8"/>
        <v>Описание</v>
      </c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</row>
    <row r="142" spans="2:10" ht="15">
      <c r="B142" s="497">
        <v>9781498750226</v>
      </c>
      <c r="C142" s="498" t="s">
        <v>1039</v>
      </c>
      <c r="D142" s="498" t="s">
        <v>1040</v>
      </c>
      <c r="E142" s="498" t="s">
        <v>11</v>
      </c>
      <c r="F142" s="499" t="s">
        <v>351</v>
      </c>
      <c r="G142" s="111" t="s">
        <v>345</v>
      </c>
      <c r="H142" s="500">
        <v>3134</v>
      </c>
      <c r="I142" s="343">
        <v>18650</v>
      </c>
      <c r="J142" s="481" t="str">
        <f t="shared" si="8"/>
        <v>Описание</v>
      </c>
    </row>
    <row r="143" spans="2:10" ht="15">
      <c r="B143" s="497">
        <v>9781496310477</v>
      </c>
      <c r="C143" s="498" t="s">
        <v>1041</v>
      </c>
      <c r="D143" s="498" t="s">
        <v>1042</v>
      </c>
      <c r="E143" s="498" t="s">
        <v>603</v>
      </c>
      <c r="F143" s="499" t="s">
        <v>351</v>
      </c>
      <c r="G143" s="111" t="s">
        <v>345</v>
      </c>
      <c r="H143" s="500">
        <v>3710</v>
      </c>
      <c r="I143" s="343">
        <v>22080</v>
      </c>
      <c r="J143" s="481" t="str">
        <f t="shared" si="8"/>
        <v>Описание</v>
      </c>
    </row>
    <row r="144" spans="1:10" ht="31.5">
      <c r="A144" s="607" t="s">
        <v>1389</v>
      </c>
      <c r="B144" s="639"/>
      <c r="C144" s="608"/>
      <c r="D144" s="608"/>
      <c r="E144" s="608"/>
      <c r="F144" s="609"/>
      <c r="G144" s="49"/>
      <c r="H144" s="610"/>
      <c r="I144" s="334"/>
      <c r="J144" s="641"/>
    </row>
    <row r="145" spans="2:10" ht="25.5">
      <c r="B145" s="574">
        <v>9780702062988</v>
      </c>
      <c r="C145" s="575" t="s">
        <v>738</v>
      </c>
      <c r="D145" s="575" t="s">
        <v>1043</v>
      </c>
      <c r="E145" s="575" t="s">
        <v>32</v>
      </c>
      <c r="F145" s="576" t="s">
        <v>675</v>
      </c>
      <c r="G145" s="111" t="s">
        <v>345</v>
      </c>
      <c r="H145" s="577">
        <v>3739</v>
      </c>
      <c r="I145" s="220">
        <v>22260</v>
      </c>
      <c r="J145" s="481" t="str">
        <f>HYPERLINK(CONCATENATE("https://www.logobook.ru/prod_show.php?isbn=",B145),"Описание")</f>
        <v>Описание</v>
      </c>
    </row>
    <row r="146" spans="2:10" ht="25.5">
      <c r="B146" s="497">
        <v>9781473969285</v>
      </c>
      <c r="C146" s="498" t="s">
        <v>1045</v>
      </c>
      <c r="D146" s="498" t="s">
        <v>1046</v>
      </c>
      <c r="E146" s="498" t="s">
        <v>1044</v>
      </c>
      <c r="F146" s="499" t="s">
        <v>352</v>
      </c>
      <c r="G146" s="111" t="s">
        <v>345</v>
      </c>
      <c r="H146" s="500">
        <v>4847</v>
      </c>
      <c r="I146" s="343">
        <v>28850</v>
      </c>
      <c r="J146" s="481" t="str">
        <f>HYPERLINK(CONCATENATE("https://www.logobook.ru/prod_show.php?isbn=",B146),"Описание")</f>
        <v>Описание</v>
      </c>
    </row>
    <row r="147" spans="1:10" ht="15.75">
      <c r="A147" s="607" t="s">
        <v>1390</v>
      </c>
      <c r="B147" s="639"/>
      <c r="C147" s="604"/>
      <c r="D147" s="604"/>
      <c r="E147" s="604"/>
      <c r="F147" s="605"/>
      <c r="G147" s="49"/>
      <c r="H147" s="606"/>
      <c r="I147" s="334"/>
      <c r="J147" s="602"/>
    </row>
    <row r="148" spans="2:10" ht="25.5">
      <c r="B148" s="497">
        <v>9780323288002</v>
      </c>
      <c r="C148" s="498" t="s">
        <v>1047</v>
      </c>
      <c r="D148" s="498" t="s">
        <v>1048</v>
      </c>
      <c r="E148" s="498" t="s">
        <v>32</v>
      </c>
      <c r="F148" s="499" t="s">
        <v>347</v>
      </c>
      <c r="G148" s="560" t="s">
        <v>349</v>
      </c>
      <c r="H148" s="500">
        <v>7105</v>
      </c>
      <c r="I148" s="343">
        <v>42290</v>
      </c>
      <c r="J148" s="481" t="str">
        <f>HYPERLINK(CONCATENATE("https://www.logobook.ru/prod_show.php?isbn=",B148),"Описание")</f>
        <v>Описание</v>
      </c>
    </row>
    <row r="149" spans="2:10" ht="15">
      <c r="B149" s="497">
        <v>9780702065996</v>
      </c>
      <c r="C149" s="498" t="s">
        <v>1049</v>
      </c>
      <c r="D149" s="498" t="s">
        <v>1050</v>
      </c>
      <c r="E149" s="498" t="s">
        <v>32</v>
      </c>
      <c r="F149" s="499" t="s">
        <v>351</v>
      </c>
      <c r="G149" s="111" t="s">
        <v>345</v>
      </c>
      <c r="H149" s="500">
        <v>4300</v>
      </c>
      <c r="I149" s="343">
        <v>25600</v>
      </c>
      <c r="J149" s="481" t="str">
        <f>HYPERLINK(CONCATENATE("https://www.logobook.ru/prod_show.php?isbn=",B149),"Описание")</f>
        <v>Описание</v>
      </c>
    </row>
    <row r="150" spans="2:10" ht="25.5">
      <c r="B150" s="497">
        <v>9780702070273</v>
      </c>
      <c r="C150" s="498" t="s">
        <v>1051</v>
      </c>
      <c r="D150" s="498" t="s">
        <v>622</v>
      </c>
      <c r="E150" s="498" t="s">
        <v>32</v>
      </c>
      <c r="F150" s="499" t="s">
        <v>352</v>
      </c>
      <c r="G150" s="111" t="s">
        <v>345</v>
      </c>
      <c r="H150" s="500">
        <v>3646</v>
      </c>
      <c r="I150" s="343">
        <v>21700</v>
      </c>
      <c r="J150" s="481" t="str">
        <f>HYPERLINK(CONCATENATE("https://www.logobook.ru/prod_show.php?isbn=",B150),"Описание")</f>
        <v>Описание</v>
      </c>
    </row>
    <row r="151" spans="1:10" ht="25.5">
      <c r="A151" s="611" t="s">
        <v>1391</v>
      </c>
      <c r="B151" s="122"/>
      <c r="C151" s="604"/>
      <c r="D151" s="604"/>
      <c r="E151" s="604"/>
      <c r="F151" s="605"/>
      <c r="G151" s="49"/>
      <c r="H151" s="606"/>
      <c r="I151" s="334"/>
      <c r="J151" s="602"/>
    </row>
    <row r="152" spans="2:10" ht="15">
      <c r="B152" s="497">
        <v>9781259835971</v>
      </c>
      <c r="C152" s="498" t="s">
        <v>1052</v>
      </c>
      <c r="D152" s="498" t="s">
        <v>1053</v>
      </c>
      <c r="E152" s="498" t="s">
        <v>19</v>
      </c>
      <c r="F152" s="499" t="s">
        <v>351</v>
      </c>
      <c r="G152" s="111" t="s">
        <v>345</v>
      </c>
      <c r="H152" s="500">
        <v>8254</v>
      </c>
      <c r="I152" s="343">
        <v>49130</v>
      </c>
      <c r="J152" s="481" t="str">
        <f>HYPERLINK(CONCATENATE("https://www.logobook.ru/prod_show.php?isbn=",B152),"Описание")</f>
        <v>Описание</v>
      </c>
    </row>
    <row r="153" spans="2:10" ht="15">
      <c r="B153" s="497">
        <v>9780323374750</v>
      </c>
      <c r="C153" s="498" t="s">
        <v>1054</v>
      </c>
      <c r="D153" s="498" t="s">
        <v>1055</v>
      </c>
      <c r="E153" s="498" t="s">
        <v>32</v>
      </c>
      <c r="F153" s="499" t="s">
        <v>351</v>
      </c>
      <c r="G153" s="111" t="s">
        <v>345</v>
      </c>
      <c r="H153" s="500">
        <v>14959</v>
      </c>
      <c r="I153" s="343">
        <v>89040</v>
      </c>
      <c r="J153" s="481" t="str">
        <f>HYPERLINK(CONCATENATE("https://www.logobook.ru/prod_show.php?isbn=",B153),"Описание")</f>
        <v>Описание</v>
      </c>
    </row>
    <row r="154" spans="2:32" ht="15">
      <c r="B154" s="497">
        <v>9780071789257</v>
      </c>
      <c r="C154" s="498" t="s">
        <v>1056</v>
      </c>
      <c r="D154" s="498" t="s">
        <v>1057</v>
      </c>
      <c r="E154" s="498" t="s">
        <v>19</v>
      </c>
      <c r="F154" s="499" t="s">
        <v>353</v>
      </c>
      <c r="G154" s="111" t="s">
        <v>345</v>
      </c>
      <c r="H154" s="500">
        <v>6478</v>
      </c>
      <c r="I154" s="343">
        <v>38560</v>
      </c>
      <c r="J154" s="481" t="str">
        <f>HYPERLINK(CONCATENATE("https://www.logobook.ru/prod_show.php?isbn=",B154),"Описание")</f>
        <v>Описание</v>
      </c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</row>
    <row r="155" spans="2:10" ht="15">
      <c r="B155" s="497">
        <v>9781405108201</v>
      </c>
      <c r="C155" s="498" t="s">
        <v>237</v>
      </c>
      <c r="D155" s="498" t="s">
        <v>238</v>
      </c>
      <c r="E155" s="498" t="s">
        <v>82</v>
      </c>
      <c r="F155" s="499" t="s">
        <v>358</v>
      </c>
      <c r="G155" s="111" t="s">
        <v>345</v>
      </c>
      <c r="H155" s="500">
        <v>3134</v>
      </c>
      <c r="I155" s="343">
        <v>18650</v>
      </c>
      <c r="J155" s="481" t="str">
        <f>HYPERLINK(CONCATENATE("https://www.logobook.ru/prod_show.php?isbn=",B155),"Описание")</f>
        <v>Описание</v>
      </c>
    </row>
    <row r="156" spans="1:10" ht="38.25">
      <c r="A156" s="611" t="s">
        <v>1392</v>
      </c>
      <c r="B156" s="122"/>
      <c r="C156" s="604"/>
      <c r="D156" s="604"/>
      <c r="E156" s="604"/>
      <c r="F156" s="605"/>
      <c r="G156" s="49"/>
      <c r="H156" s="606"/>
      <c r="I156" s="334"/>
      <c r="J156" s="602"/>
    </row>
    <row r="157" spans="1:10" ht="25.5">
      <c r="A157" s="210"/>
      <c r="B157" s="497">
        <v>9780702074059</v>
      </c>
      <c r="C157" s="498" t="s">
        <v>1058</v>
      </c>
      <c r="D157" s="498" t="s">
        <v>1059</v>
      </c>
      <c r="E157" s="498" t="s">
        <v>32</v>
      </c>
      <c r="F157" s="499" t="s">
        <v>352</v>
      </c>
      <c r="G157" s="111" t="s">
        <v>345</v>
      </c>
      <c r="H157" s="500">
        <v>2430</v>
      </c>
      <c r="I157" s="343">
        <v>14460</v>
      </c>
      <c r="J157" s="481" t="str">
        <f aca="true" t="shared" si="9" ref="J157:J162">HYPERLINK(CONCATENATE("https://www.logobook.ru/prod_show.php?isbn=",B157),"Описание")</f>
        <v>Описание</v>
      </c>
    </row>
    <row r="158" spans="2:32" ht="25.5">
      <c r="B158" s="497">
        <v>9780071799287</v>
      </c>
      <c r="C158" s="498" t="s">
        <v>1060</v>
      </c>
      <c r="D158" s="498" t="s">
        <v>1061</v>
      </c>
      <c r="E158" s="498" t="s">
        <v>19</v>
      </c>
      <c r="F158" s="499" t="s">
        <v>356</v>
      </c>
      <c r="G158" s="111" t="s">
        <v>345</v>
      </c>
      <c r="H158" s="500">
        <v>5746</v>
      </c>
      <c r="I158" s="343">
        <v>34200</v>
      </c>
      <c r="J158" s="481" t="str">
        <f t="shared" si="9"/>
        <v>Описание</v>
      </c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</row>
    <row r="159" spans="2:36" ht="15">
      <c r="B159" s="497">
        <v>9780702030680</v>
      </c>
      <c r="C159" s="498" t="s">
        <v>1062</v>
      </c>
      <c r="D159" s="498" t="s">
        <v>1063</v>
      </c>
      <c r="E159" s="498" t="s">
        <v>32</v>
      </c>
      <c r="F159" s="499" t="s">
        <v>353</v>
      </c>
      <c r="G159" s="111" t="s">
        <v>345</v>
      </c>
      <c r="H159" s="500">
        <v>4581</v>
      </c>
      <c r="I159" s="343">
        <v>27270</v>
      </c>
      <c r="J159" s="481" t="str">
        <f t="shared" si="9"/>
        <v>Описание</v>
      </c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</row>
    <row r="160" spans="2:10" ht="15">
      <c r="B160" s="497">
        <v>9781498744393</v>
      </c>
      <c r="C160" s="498" t="s">
        <v>565</v>
      </c>
      <c r="D160" s="498" t="s">
        <v>566</v>
      </c>
      <c r="E160" s="498" t="s">
        <v>11</v>
      </c>
      <c r="F160" s="499" t="s">
        <v>346</v>
      </c>
      <c r="G160" s="111" t="s">
        <v>345</v>
      </c>
      <c r="H160" s="500">
        <v>2089</v>
      </c>
      <c r="I160" s="343">
        <v>12430</v>
      </c>
      <c r="J160" s="481" t="str">
        <f t="shared" si="9"/>
        <v>Описание</v>
      </c>
    </row>
    <row r="161" spans="2:10" ht="25.5">
      <c r="B161" s="497">
        <v>9781498744249</v>
      </c>
      <c r="C161" s="498" t="s">
        <v>1064</v>
      </c>
      <c r="D161" s="498" t="s">
        <v>1065</v>
      </c>
      <c r="E161" s="498" t="s">
        <v>11</v>
      </c>
      <c r="F161" s="499" t="s">
        <v>346</v>
      </c>
      <c r="G161" s="111" t="s">
        <v>345</v>
      </c>
      <c r="H161" s="500">
        <v>3970</v>
      </c>
      <c r="I161" s="343">
        <v>23630</v>
      </c>
      <c r="J161" s="481" t="str">
        <f t="shared" si="9"/>
        <v>Описание</v>
      </c>
    </row>
    <row r="162" spans="2:10" ht="25.5">
      <c r="B162" s="497">
        <v>9781975106669</v>
      </c>
      <c r="C162" s="498" t="s">
        <v>664</v>
      </c>
      <c r="D162" s="498" t="s">
        <v>661</v>
      </c>
      <c r="E162" s="498" t="s">
        <v>6</v>
      </c>
      <c r="F162" s="499" t="s">
        <v>352</v>
      </c>
      <c r="G162" s="111" t="s">
        <v>345</v>
      </c>
      <c r="H162" s="500">
        <v>4703</v>
      </c>
      <c r="I162" s="343">
        <v>27990</v>
      </c>
      <c r="J162" s="481" t="str">
        <f t="shared" si="9"/>
        <v>Описание</v>
      </c>
    </row>
    <row r="163" spans="1:10" ht="15.75">
      <c r="A163" s="607" t="s">
        <v>1393</v>
      </c>
      <c r="B163" s="122"/>
      <c r="C163" s="604"/>
      <c r="D163" s="604"/>
      <c r="E163" s="604"/>
      <c r="F163" s="605"/>
      <c r="G163" s="49"/>
      <c r="H163" s="606"/>
      <c r="I163" s="334"/>
      <c r="J163" s="602"/>
    </row>
    <row r="164" spans="2:10" ht="25.5">
      <c r="B164" s="497">
        <v>9780723438724</v>
      </c>
      <c r="C164" s="498" t="s">
        <v>1066</v>
      </c>
      <c r="D164" s="498" t="s">
        <v>1067</v>
      </c>
      <c r="E164" s="498" t="s">
        <v>32</v>
      </c>
      <c r="F164" s="499" t="s">
        <v>346</v>
      </c>
      <c r="G164" s="111" t="s">
        <v>345</v>
      </c>
      <c r="H164" s="500">
        <v>2337</v>
      </c>
      <c r="I164" s="343">
        <v>13910</v>
      </c>
      <c r="J164" s="481" t="str">
        <f>HYPERLINK(CONCATENATE("https://www.logobook.ru/prod_show.php?isbn=",B164),"Описание")</f>
        <v>Описание</v>
      </c>
    </row>
    <row r="165" spans="2:36" ht="15">
      <c r="B165" s="497">
        <v>9780323527354</v>
      </c>
      <c r="C165" s="498" t="s">
        <v>1068</v>
      </c>
      <c r="D165" s="498" t="s">
        <v>1069</v>
      </c>
      <c r="E165" s="498" t="s">
        <v>32</v>
      </c>
      <c r="F165" s="499" t="s">
        <v>352</v>
      </c>
      <c r="G165" s="111" t="s">
        <v>345</v>
      </c>
      <c r="H165" s="500">
        <v>5422</v>
      </c>
      <c r="I165" s="343">
        <v>32270</v>
      </c>
      <c r="J165" s="481" t="str">
        <f>HYPERLINK(CONCATENATE("https://www.logobook.ru/prod_show.php?isbn=",B165),"Описание")</f>
        <v>Описание</v>
      </c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</row>
    <row r="166" spans="2:36" ht="25.5">
      <c r="B166" s="497">
        <v>9780323568906</v>
      </c>
      <c r="C166" s="498" t="s">
        <v>1070</v>
      </c>
      <c r="D166" s="498" t="s">
        <v>1071</v>
      </c>
      <c r="E166" s="498" t="s">
        <v>32</v>
      </c>
      <c r="F166" s="499" t="s">
        <v>675</v>
      </c>
      <c r="G166" s="560" t="s">
        <v>349</v>
      </c>
      <c r="H166" s="500">
        <v>7573</v>
      </c>
      <c r="I166" s="343">
        <v>45080</v>
      </c>
      <c r="J166" s="481" t="str">
        <f>HYPERLINK(CONCATENATE("https://www.logobook.ru/prod_show.php?isbn=",B166),"Описание")</f>
        <v>Описание</v>
      </c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</row>
    <row r="167" spans="1:10" ht="15">
      <c r="A167" s="611" t="s">
        <v>1394</v>
      </c>
      <c r="B167" s="639"/>
      <c r="C167" s="604"/>
      <c r="D167" s="604"/>
      <c r="E167" s="604"/>
      <c r="F167" s="605"/>
      <c r="G167" s="49"/>
      <c r="H167" s="606"/>
      <c r="I167" s="334"/>
      <c r="J167" s="602"/>
    </row>
    <row r="168" spans="2:10" ht="15">
      <c r="B168" s="497">
        <v>9780702063091</v>
      </c>
      <c r="C168" s="498" t="s">
        <v>1072</v>
      </c>
      <c r="D168" s="498" t="s">
        <v>1073</v>
      </c>
      <c r="E168" s="498" t="s">
        <v>32</v>
      </c>
      <c r="F168" s="499" t="s">
        <v>351</v>
      </c>
      <c r="G168" s="111" t="s">
        <v>345</v>
      </c>
      <c r="H168" s="500">
        <v>1869</v>
      </c>
      <c r="I168" s="343">
        <v>11130</v>
      </c>
      <c r="J168" s="481" t="str">
        <f aca="true" t="shared" si="10" ref="J168:J175">HYPERLINK(CONCATENATE("https://www.logobook.ru/prod_show.php?isbn=",B168),"Описание")</f>
        <v>Описание</v>
      </c>
    </row>
    <row r="169" spans="2:10" ht="25.5">
      <c r="B169" s="497">
        <v>9781975106652</v>
      </c>
      <c r="C169" s="498" t="s">
        <v>1074</v>
      </c>
      <c r="D169" s="498" t="s">
        <v>1075</v>
      </c>
      <c r="E169" s="498" t="s">
        <v>6</v>
      </c>
      <c r="F169" s="499" t="s">
        <v>352</v>
      </c>
      <c r="G169" s="111" t="s">
        <v>345</v>
      </c>
      <c r="H169" s="500">
        <v>5847</v>
      </c>
      <c r="I169" s="343">
        <v>34800</v>
      </c>
      <c r="J169" s="481" t="str">
        <f t="shared" si="10"/>
        <v>Описание</v>
      </c>
    </row>
    <row r="170" spans="2:10" ht="38.25">
      <c r="B170" s="497">
        <v>9780323401623</v>
      </c>
      <c r="C170" s="498" t="s">
        <v>1076</v>
      </c>
      <c r="D170" s="498" t="s">
        <v>1077</v>
      </c>
      <c r="E170" s="498" t="s">
        <v>32</v>
      </c>
      <c r="F170" s="499" t="s">
        <v>351</v>
      </c>
      <c r="G170" s="111" t="s">
        <v>345</v>
      </c>
      <c r="H170" s="500">
        <v>8695</v>
      </c>
      <c r="I170" s="343">
        <v>51760</v>
      </c>
      <c r="J170" s="481" t="str">
        <f t="shared" si="10"/>
        <v>Описание</v>
      </c>
    </row>
    <row r="171" spans="2:36" ht="15">
      <c r="B171" s="497">
        <v>9780323485326</v>
      </c>
      <c r="C171" s="498" t="s">
        <v>1078</v>
      </c>
      <c r="D171" s="498" t="s">
        <v>1079</v>
      </c>
      <c r="E171" s="498" t="s">
        <v>32</v>
      </c>
      <c r="F171" s="499" t="s">
        <v>346</v>
      </c>
      <c r="G171" s="111" t="s">
        <v>345</v>
      </c>
      <c r="H171" s="500">
        <v>6825</v>
      </c>
      <c r="I171" s="343">
        <v>40630</v>
      </c>
      <c r="J171" s="481" t="str">
        <f t="shared" si="10"/>
        <v>Описание</v>
      </c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</row>
    <row r="172" spans="2:10" ht="25.5">
      <c r="B172" s="497">
        <v>9780702073212</v>
      </c>
      <c r="C172" s="498" t="s">
        <v>858</v>
      </c>
      <c r="D172" s="498" t="s">
        <v>1080</v>
      </c>
      <c r="E172" s="498" t="s">
        <v>32</v>
      </c>
      <c r="F172" s="499" t="s">
        <v>352</v>
      </c>
      <c r="G172" s="111" t="s">
        <v>345</v>
      </c>
      <c r="H172" s="500">
        <v>2243</v>
      </c>
      <c r="I172" s="343">
        <v>13350</v>
      </c>
      <c r="J172" s="481" t="str">
        <f t="shared" si="10"/>
        <v>Описание</v>
      </c>
    </row>
    <row r="173" spans="2:10" ht="25.5">
      <c r="B173" s="497">
        <v>9780702044823</v>
      </c>
      <c r="C173" s="498" t="s">
        <v>1081</v>
      </c>
      <c r="D173" s="498" t="s">
        <v>1082</v>
      </c>
      <c r="E173" s="498" t="s">
        <v>32</v>
      </c>
      <c r="F173" s="499" t="s">
        <v>353</v>
      </c>
      <c r="G173" s="111" t="s">
        <v>345</v>
      </c>
      <c r="H173" s="500">
        <v>7479</v>
      </c>
      <c r="I173" s="343">
        <v>44520</v>
      </c>
      <c r="J173" s="481" t="str">
        <f t="shared" si="10"/>
        <v>Описание</v>
      </c>
    </row>
    <row r="174" spans="2:10" ht="25.5">
      <c r="B174" s="497">
        <v>9781138031647</v>
      </c>
      <c r="C174" s="498" t="s">
        <v>1083</v>
      </c>
      <c r="D174" s="498" t="s">
        <v>1084</v>
      </c>
      <c r="E174" s="498" t="s">
        <v>11</v>
      </c>
      <c r="F174" s="499" t="s">
        <v>352</v>
      </c>
      <c r="G174" s="111" t="s">
        <v>345</v>
      </c>
      <c r="H174" s="500">
        <v>5015</v>
      </c>
      <c r="I174" s="343">
        <v>29850</v>
      </c>
      <c r="J174" s="481" t="str">
        <f t="shared" si="10"/>
        <v>Описание</v>
      </c>
    </row>
    <row r="175" spans="1:10" ht="15">
      <c r="A175" s="210"/>
      <c r="B175" s="497">
        <v>9781138295186</v>
      </c>
      <c r="C175" s="498" t="s">
        <v>1085</v>
      </c>
      <c r="D175" s="498" t="s">
        <v>1086</v>
      </c>
      <c r="E175" s="498" t="s">
        <v>11</v>
      </c>
      <c r="F175" s="499" t="s">
        <v>352</v>
      </c>
      <c r="G175" s="111" t="s">
        <v>345</v>
      </c>
      <c r="H175" s="500">
        <v>4074</v>
      </c>
      <c r="I175" s="343">
        <v>24250</v>
      </c>
      <c r="J175" s="481" t="str">
        <f t="shared" si="10"/>
        <v>Описание</v>
      </c>
    </row>
    <row r="176" spans="1:10" ht="25.5">
      <c r="A176" s="611" t="s">
        <v>1395</v>
      </c>
      <c r="B176" s="639"/>
      <c r="C176" s="604"/>
      <c r="D176" s="604"/>
      <c r="E176" s="608"/>
      <c r="F176" s="605"/>
      <c r="G176" s="49"/>
      <c r="H176" s="606"/>
      <c r="I176" s="334"/>
      <c r="J176" s="641"/>
    </row>
    <row r="177" spans="2:10" ht="38.25">
      <c r="B177" s="497">
        <v>9781496388537</v>
      </c>
      <c r="C177" s="498" t="s">
        <v>1087</v>
      </c>
      <c r="D177" s="498" t="s">
        <v>1088</v>
      </c>
      <c r="E177" s="498" t="s">
        <v>6</v>
      </c>
      <c r="F177" s="499" t="s">
        <v>352</v>
      </c>
      <c r="G177" s="111" t="s">
        <v>345</v>
      </c>
      <c r="H177" s="500">
        <v>4650</v>
      </c>
      <c r="I177" s="343">
        <v>27680</v>
      </c>
      <c r="J177" s="481" t="str">
        <f aca="true" t="shared" si="11" ref="J177:J183">HYPERLINK(CONCATENATE("https://www.logobook.ru/prod_show.php?isbn=",B177),"Описание")</f>
        <v>Описание</v>
      </c>
    </row>
    <row r="178" spans="2:10" ht="25.5">
      <c r="B178" s="497">
        <v>9781455743339</v>
      </c>
      <c r="C178" s="498" t="s">
        <v>1089</v>
      </c>
      <c r="D178" s="498" t="s">
        <v>1090</v>
      </c>
      <c r="E178" s="498" t="s">
        <v>32</v>
      </c>
      <c r="F178" s="499" t="s">
        <v>356</v>
      </c>
      <c r="G178" s="560" t="s">
        <v>349</v>
      </c>
      <c r="H178" s="500">
        <v>22159</v>
      </c>
      <c r="I178" s="343">
        <v>131900</v>
      </c>
      <c r="J178" s="481" t="str">
        <f t="shared" si="11"/>
        <v>Описание</v>
      </c>
    </row>
    <row r="179" spans="2:10" ht="15">
      <c r="B179" s="497">
        <v>9780071627238</v>
      </c>
      <c r="C179" s="498" t="s">
        <v>1091</v>
      </c>
      <c r="D179" s="498" t="s">
        <v>1092</v>
      </c>
      <c r="E179" s="498" t="s">
        <v>19</v>
      </c>
      <c r="F179" s="499" t="s">
        <v>356</v>
      </c>
      <c r="G179" s="560" t="s">
        <v>349</v>
      </c>
      <c r="H179" s="500">
        <v>18105</v>
      </c>
      <c r="I179" s="343">
        <v>107770</v>
      </c>
      <c r="J179" s="481" t="str">
        <f t="shared" si="11"/>
        <v>Описание</v>
      </c>
    </row>
    <row r="180" spans="2:10" ht="15">
      <c r="B180" s="497">
        <v>9783662562802</v>
      </c>
      <c r="C180" s="498" t="s">
        <v>1093</v>
      </c>
      <c r="D180" s="498" t="s">
        <v>1094</v>
      </c>
      <c r="E180" s="498" t="s">
        <v>24</v>
      </c>
      <c r="F180" s="499" t="s">
        <v>675</v>
      </c>
      <c r="G180" s="560" t="s">
        <v>349</v>
      </c>
      <c r="H180" s="500">
        <v>27957</v>
      </c>
      <c r="I180" s="343">
        <v>166410</v>
      </c>
      <c r="J180" s="481" t="str">
        <f t="shared" si="11"/>
        <v>Описание</v>
      </c>
    </row>
    <row r="181" spans="2:10" ht="38.25">
      <c r="B181" s="497">
        <v>9783662519455</v>
      </c>
      <c r="C181" s="498" t="s">
        <v>1095</v>
      </c>
      <c r="D181" s="498" t="s">
        <v>1096</v>
      </c>
      <c r="E181" s="498" t="s">
        <v>24</v>
      </c>
      <c r="F181" s="499" t="s">
        <v>351</v>
      </c>
      <c r="G181" s="560" t="s">
        <v>349</v>
      </c>
      <c r="H181" s="500">
        <v>19542</v>
      </c>
      <c r="I181" s="343">
        <v>116320</v>
      </c>
      <c r="J181" s="481" t="str">
        <f t="shared" si="11"/>
        <v>Описание</v>
      </c>
    </row>
    <row r="182" spans="2:10" ht="15">
      <c r="B182" s="497">
        <v>9783319066646</v>
      </c>
      <c r="C182" s="498" t="s">
        <v>1097</v>
      </c>
      <c r="D182" s="498" t="s">
        <v>1098</v>
      </c>
      <c r="E182" s="498" t="s">
        <v>24</v>
      </c>
      <c r="F182" s="499" t="s">
        <v>356</v>
      </c>
      <c r="G182" s="560" t="s">
        <v>349</v>
      </c>
      <c r="H182" s="500">
        <v>17764</v>
      </c>
      <c r="I182" s="343">
        <v>105740</v>
      </c>
      <c r="J182" s="481" t="str">
        <f t="shared" si="11"/>
        <v>Описание</v>
      </c>
    </row>
    <row r="183" spans="2:10" ht="15">
      <c r="B183" s="497">
        <v>9781444117158</v>
      </c>
      <c r="C183" s="498" t="s">
        <v>1099</v>
      </c>
      <c r="D183" s="498" t="s">
        <v>1100</v>
      </c>
      <c r="E183" s="498" t="s">
        <v>11</v>
      </c>
      <c r="F183" s="499" t="s">
        <v>353</v>
      </c>
      <c r="G183" s="560" t="s">
        <v>349</v>
      </c>
      <c r="H183" s="500">
        <v>28738</v>
      </c>
      <c r="I183" s="343">
        <v>171060</v>
      </c>
      <c r="J183" s="481" t="str">
        <f t="shared" si="11"/>
        <v>Описание</v>
      </c>
    </row>
    <row r="184" spans="1:10" ht="51">
      <c r="A184" s="611" t="s">
        <v>1396</v>
      </c>
      <c r="B184" s="122"/>
      <c r="C184" s="604"/>
      <c r="D184" s="604"/>
      <c r="E184" s="604"/>
      <c r="F184" s="605"/>
      <c r="G184" s="49"/>
      <c r="H184" s="606"/>
      <c r="I184" s="334"/>
      <c r="J184" s="602"/>
    </row>
    <row r="185" spans="2:10" ht="15">
      <c r="B185" s="497">
        <v>9780723436805</v>
      </c>
      <c r="C185" s="498" t="s">
        <v>1101</v>
      </c>
      <c r="D185" s="498" t="s">
        <v>1102</v>
      </c>
      <c r="E185" s="498" t="s">
        <v>32</v>
      </c>
      <c r="F185" s="499" t="s">
        <v>353</v>
      </c>
      <c r="G185" s="111" t="s">
        <v>345</v>
      </c>
      <c r="H185" s="500">
        <v>4861</v>
      </c>
      <c r="I185" s="343">
        <v>28930</v>
      </c>
      <c r="J185" s="481" t="str">
        <f aca="true" t="shared" si="12" ref="J185:J196">HYPERLINK(CONCATENATE("https://www.logobook.ru/prod_show.php?isbn=",B185),"Описание")</f>
        <v>Описание</v>
      </c>
    </row>
    <row r="186" spans="2:10" ht="38.25">
      <c r="B186" s="497">
        <v>9780198766506</v>
      </c>
      <c r="C186" s="498" t="s">
        <v>1103</v>
      </c>
      <c r="D186" s="498" t="s">
        <v>1104</v>
      </c>
      <c r="E186" s="498" t="s">
        <v>143</v>
      </c>
      <c r="F186" s="499" t="s">
        <v>346</v>
      </c>
      <c r="G186" s="560" t="s">
        <v>349</v>
      </c>
      <c r="H186" s="500">
        <v>13010</v>
      </c>
      <c r="I186" s="343">
        <v>77440</v>
      </c>
      <c r="J186" s="481" t="str">
        <f t="shared" si="12"/>
        <v>Описание</v>
      </c>
    </row>
    <row r="187" spans="2:10" ht="25.5">
      <c r="B187" s="497">
        <v>9780323433808</v>
      </c>
      <c r="C187" s="498" t="s">
        <v>1105</v>
      </c>
      <c r="D187" s="498" t="s">
        <v>1106</v>
      </c>
      <c r="E187" s="498" t="s">
        <v>32</v>
      </c>
      <c r="F187" s="499" t="s">
        <v>346</v>
      </c>
      <c r="G187" s="111" t="s">
        <v>345</v>
      </c>
      <c r="H187" s="500">
        <v>27395</v>
      </c>
      <c r="I187" s="343">
        <v>163070</v>
      </c>
      <c r="J187" s="481" t="str">
        <f t="shared" si="12"/>
        <v>Описание</v>
      </c>
    </row>
    <row r="188" spans="2:10" ht="25.5">
      <c r="B188" s="497">
        <v>9781107685468</v>
      </c>
      <c r="C188" s="502" t="s">
        <v>1107</v>
      </c>
      <c r="D188" s="498" t="s">
        <v>1108</v>
      </c>
      <c r="E188" s="498" t="s">
        <v>95</v>
      </c>
      <c r="F188" s="499" t="s">
        <v>347</v>
      </c>
      <c r="G188" s="111" t="s">
        <v>345</v>
      </c>
      <c r="H188" s="500">
        <v>4158</v>
      </c>
      <c r="I188" s="343">
        <v>24750</v>
      </c>
      <c r="J188" s="481" t="str">
        <f t="shared" si="12"/>
        <v>Описание</v>
      </c>
    </row>
    <row r="189" spans="2:10" ht="15">
      <c r="B189" s="497">
        <v>9780702063176</v>
      </c>
      <c r="C189" s="498" t="s">
        <v>1109</v>
      </c>
      <c r="D189" s="498" t="s">
        <v>1110</v>
      </c>
      <c r="E189" s="498" t="s">
        <v>32</v>
      </c>
      <c r="F189" s="499" t="s">
        <v>351</v>
      </c>
      <c r="G189" s="111" t="s">
        <v>345</v>
      </c>
      <c r="H189" s="500">
        <v>1776</v>
      </c>
      <c r="I189" s="343">
        <v>10570</v>
      </c>
      <c r="J189" s="481" t="str">
        <f t="shared" si="12"/>
        <v>Описание</v>
      </c>
    </row>
    <row r="190" spans="2:10" ht="15">
      <c r="B190" s="497">
        <v>9780323429702</v>
      </c>
      <c r="C190" s="498" t="s">
        <v>1111</v>
      </c>
      <c r="D190" s="498" t="s">
        <v>1112</v>
      </c>
      <c r="E190" s="498" t="s">
        <v>32</v>
      </c>
      <c r="F190" s="499" t="s">
        <v>351</v>
      </c>
      <c r="G190" s="111" t="s">
        <v>345</v>
      </c>
      <c r="H190" s="500">
        <v>4581</v>
      </c>
      <c r="I190" s="343">
        <v>27270</v>
      </c>
      <c r="J190" s="481" t="str">
        <f t="shared" si="12"/>
        <v>Описание</v>
      </c>
    </row>
    <row r="191" spans="2:10" ht="15">
      <c r="B191" s="497">
        <v>9780323390385</v>
      </c>
      <c r="C191" s="498" t="s">
        <v>1113</v>
      </c>
      <c r="D191" s="498" t="s">
        <v>1114</v>
      </c>
      <c r="E191" s="498" t="s">
        <v>32</v>
      </c>
      <c r="F191" s="499" t="s">
        <v>351</v>
      </c>
      <c r="G191" s="111" t="s">
        <v>345</v>
      </c>
      <c r="H191" s="500">
        <v>7199</v>
      </c>
      <c r="I191" s="343">
        <v>42850</v>
      </c>
      <c r="J191" s="481" t="str">
        <f t="shared" si="12"/>
        <v>Описание</v>
      </c>
    </row>
    <row r="192" spans="2:10" ht="15">
      <c r="B192" s="497">
        <v>9780323355179</v>
      </c>
      <c r="C192" s="498" t="s">
        <v>1115</v>
      </c>
      <c r="D192" s="498" t="s">
        <v>1116</v>
      </c>
      <c r="E192" s="498" t="s">
        <v>32</v>
      </c>
      <c r="F192" s="499" t="s">
        <v>351</v>
      </c>
      <c r="G192" s="111" t="s">
        <v>345</v>
      </c>
      <c r="H192" s="500">
        <v>7199</v>
      </c>
      <c r="I192" s="343">
        <v>42850</v>
      </c>
      <c r="J192" s="481" t="str">
        <f t="shared" si="12"/>
        <v>Описание</v>
      </c>
    </row>
    <row r="193" spans="2:10" ht="25.5">
      <c r="B193" s="497">
        <v>9780702057304</v>
      </c>
      <c r="C193" s="498" t="s">
        <v>1117</v>
      </c>
      <c r="D193" s="498" t="s">
        <v>1118</v>
      </c>
      <c r="E193" s="498" t="s">
        <v>32</v>
      </c>
      <c r="F193" s="499" t="s">
        <v>347</v>
      </c>
      <c r="G193" s="111" t="s">
        <v>345</v>
      </c>
      <c r="H193" s="500">
        <v>3178</v>
      </c>
      <c r="I193" s="343">
        <v>18920</v>
      </c>
      <c r="J193" s="481" t="str">
        <f t="shared" si="12"/>
        <v>Описание</v>
      </c>
    </row>
    <row r="194" spans="2:36" ht="15">
      <c r="B194" s="497">
        <v>9780323357630</v>
      </c>
      <c r="C194" s="498" t="s">
        <v>1119</v>
      </c>
      <c r="D194" s="498" t="s">
        <v>1120</v>
      </c>
      <c r="E194" s="498" t="s">
        <v>32</v>
      </c>
      <c r="F194" s="499" t="s">
        <v>347</v>
      </c>
      <c r="G194" s="111" t="s">
        <v>345</v>
      </c>
      <c r="H194" s="500">
        <v>14585</v>
      </c>
      <c r="I194" s="343">
        <v>86820</v>
      </c>
      <c r="J194" s="481" t="str">
        <f t="shared" si="12"/>
        <v>Описание</v>
      </c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</row>
    <row r="195" spans="2:36" ht="15">
      <c r="B195" s="497">
        <v>9780323221580</v>
      </c>
      <c r="C195" s="498" t="s">
        <v>1121</v>
      </c>
      <c r="D195" s="498" t="s">
        <v>1122</v>
      </c>
      <c r="E195" s="498" t="s">
        <v>32</v>
      </c>
      <c r="F195" s="499" t="s">
        <v>356</v>
      </c>
      <c r="G195" s="111" t="s">
        <v>345</v>
      </c>
      <c r="H195" s="500">
        <v>5048</v>
      </c>
      <c r="I195" s="343">
        <v>30050</v>
      </c>
      <c r="J195" s="481" t="str">
        <f t="shared" si="12"/>
        <v>Описание</v>
      </c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</row>
    <row r="196" spans="1:10" ht="15">
      <c r="A196" s="210"/>
      <c r="B196" s="497">
        <v>9781455770649</v>
      </c>
      <c r="C196" s="498" t="s">
        <v>1123</v>
      </c>
      <c r="D196" s="498" t="s">
        <v>1124</v>
      </c>
      <c r="E196" s="498" t="s">
        <v>32</v>
      </c>
      <c r="F196" s="499" t="s">
        <v>356</v>
      </c>
      <c r="G196" s="111" t="s">
        <v>345</v>
      </c>
      <c r="H196" s="500">
        <v>15988</v>
      </c>
      <c r="I196" s="343">
        <v>95170</v>
      </c>
      <c r="J196" s="481" t="str">
        <f t="shared" si="12"/>
        <v>Описание</v>
      </c>
    </row>
    <row r="197" spans="1:10" ht="25.5">
      <c r="A197" s="611" t="s">
        <v>1397</v>
      </c>
      <c r="B197" s="122"/>
      <c r="C197" s="604"/>
      <c r="D197" s="604"/>
      <c r="E197" s="604"/>
      <c r="F197" s="605"/>
      <c r="G197" s="49"/>
      <c r="H197" s="606"/>
      <c r="I197" s="334"/>
      <c r="J197" s="602"/>
    </row>
    <row r="198" spans="2:10" ht="25.5">
      <c r="B198" s="497">
        <v>9780323297387</v>
      </c>
      <c r="C198" s="498" t="s">
        <v>1125</v>
      </c>
      <c r="D198" s="498" t="s">
        <v>1126</v>
      </c>
      <c r="E198" s="498" t="s">
        <v>32</v>
      </c>
      <c r="F198" s="499" t="s">
        <v>347</v>
      </c>
      <c r="G198" s="560" t="s">
        <v>349</v>
      </c>
      <c r="H198" s="500">
        <v>14585</v>
      </c>
      <c r="I198" s="343">
        <v>86820</v>
      </c>
      <c r="J198" s="481" t="str">
        <f aca="true" t="shared" si="13" ref="J198:J203">HYPERLINK(CONCATENATE("https://www.logobook.ru/prod_show.php?isbn=",B198),"Описание")</f>
        <v>Описание</v>
      </c>
    </row>
    <row r="199" spans="2:10" ht="15">
      <c r="B199" s="497">
        <v>9780723438564</v>
      </c>
      <c r="C199" s="498" t="s">
        <v>1127</v>
      </c>
      <c r="D199" s="498" t="s">
        <v>1128</v>
      </c>
      <c r="E199" s="498" t="s">
        <v>32</v>
      </c>
      <c r="F199" s="499" t="s">
        <v>347</v>
      </c>
      <c r="G199" s="111" t="s">
        <v>345</v>
      </c>
      <c r="H199" s="500">
        <v>3272</v>
      </c>
      <c r="I199" s="343">
        <v>19480</v>
      </c>
      <c r="J199" s="481" t="str">
        <f t="shared" si="13"/>
        <v>Описание</v>
      </c>
    </row>
    <row r="200" spans="2:10" ht="25.5">
      <c r="B200" s="497">
        <v>9781496322647</v>
      </c>
      <c r="C200" s="498" t="s">
        <v>1129</v>
      </c>
      <c r="D200" s="498" t="s">
        <v>1130</v>
      </c>
      <c r="E200" s="498" t="s">
        <v>6</v>
      </c>
      <c r="F200" s="499" t="s">
        <v>352</v>
      </c>
      <c r="G200" s="111" t="s">
        <v>345</v>
      </c>
      <c r="H200" s="500">
        <v>5225</v>
      </c>
      <c r="I200" s="343">
        <v>31100</v>
      </c>
      <c r="J200" s="481" t="str">
        <f t="shared" si="13"/>
        <v>Описание</v>
      </c>
    </row>
    <row r="201" spans="2:10" ht="25.5">
      <c r="B201" s="497">
        <v>9781259589287</v>
      </c>
      <c r="C201" s="498" t="s">
        <v>1131</v>
      </c>
      <c r="D201" s="498" t="s">
        <v>1132</v>
      </c>
      <c r="E201" s="498" t="s">
        <v>19</v>
      </c>
      <c r="F201" s="499" t="s">
        <v>346</v>
      </c>
      <c r="G201" s="111" t="s">
        <v>345</v>
      </c>
      <c r="H201" s="500">
        <v>5537</v>
      </c>
      <c r="I201" s="343">
        <v>32960</v>
      </c>
      <c r="J201" s="481" t="str">
        <f t="shared" si="13"/>
        <v>Описание</v>
      </c>
    </row>
    <row r="202" spans="2:10" ht="15">
      <c r="B202" s="497">
        <v>9781259835728</v>
      </c>
      <c r="C202" s="498" t="s">
        <v>1133</v>
      </c>
      <c r="D202" s="498" t="s">
        <v>1134</v>
      </c>
      <c r="E202" s="498" t="s">
        <v>19</v>
      </c>
      <c r="F202" s="499" t="s">
        <v>351</v>
      </c>
      <c r="G202" s="111" t="s">
        <v>345</v>
      </c>
      <c r="H202" s="500">
        <v>8254</v>
      </c>
      <c r="I202" s="343">
        <v>49130</v>
      </c>
      <c r="J202" s="481" t="str">
        <f t="shared" si="13"/>
        <v>Описание</v>
      </c>
    </row>
    <row r="203" spans="2:10" ht="25.5">
      <c r="B203" s="497">
        <v>9780198729334</v>
      </c>
      <c r="C203" s="498" t="s">
        <v>1135</v>
      </c>
      <c r="D203" s="498" t="s">
        <v>1136</v>
      </c>
      <c r="E203" s="498" t="s">
        <v>143</v>
      </c>
      <c r="F203" s="499" t="s">
        <v>347</v>
      </c>
      <c r="G203" s="111" t="s">
        <v>345</v>
      </c>
      <c r="H203" s="500">
        <v>4162</v>
      </c>
      <c r="I203" s="343">
        <v>24770</v>
      </c>
      <c r="J203" s="481" t="str">
        <f t="shared" si="13"/>
        <v>Описание</v>
      </c>
    </row>
    <row r="204" spans="1:10" ht="25.5">
      <c r="A204" s="611" t="s">
        <v>1398</v>
      </c>
      <c r="B204" s="122"/>
      <c r="C204" s="604"/>
      <c r="D204" s="604"/>
      <c r="E204" s="604"/>
      <c r="F204" s="605"/>
      <c r="G204" s="49"/>
      <c r="H204" s="606"/>
      <c r="I204" s="334"/>
      <c r="J204" s="602"/>
    </row>
    <row r="205" spans="2:32" ht="15">
      <c r="B205" s="497">
        <v>9780071769150</v>
      </c>
      <c r="C205" s="498" t="s">
        <v>1137</v>
      </c>
      <c r="D205" s="498" t="s">
        <v>1138</v>
      </c>
      <c r="E205" s="498" t="s">
        <v>19</v>
      </c>
      <c r="F205" s="499" t="s">
        <v>353</v>
      </c>
      <c r="G205" s="111" t="s">
        <v>345</v>
      </c>
      <c r="H205" s="500">
        <v>8777</v>
      </c>
      <c r="I205" s="343">
        <v>52240</v>
      </c>
      <c r="J205" s="481" t="str">
        <f aca="true" t="shared" si="14" ref="J205:J217">HYPERLINK(CONCATENATE("https://www.logobook.ru/prod_show.php?isbn=",B205),"Описание")</f>
        <v>Описание</v>
      </c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</row>
    <row r="206" spans="1:10" ht="38.25">
      <c r="A206" s="210"/>
      <c r="B206" s="497">
        <v>9781259642197</v>
      </c>
      <c r="C206" s="498" t="s">
        <v>645</v>
      </c>
      <c r="D206" s="498" t="s">
        <v>646</v>
      </c>
      <c r="E206" s="498" t="s">
        <v>19</v>
      </c>
      <c r="F206" s="499" t="s">
        <v>346</v>
      </c>
      <c r="G206" s="111" t="s">
        <v>345</v>
      </c>
      <c r="H206" s="500">
        <v>6791</v>
      </c>
      <c r="I206" s="343">
        <v>40420</v>
      </c>
      <c r="J206" s="481" t="str">
        <f t="shared" si="14"/>
        <v>Описание</v>
      </c>
    </row>
    <row r="207" spans="2:32" ht="25.5">
      <c r="B207" s="497">
        <v>9780071793230</v>
      </c>
      <c r="C207" s="498" t="s">
        <v>1139</v>
      </c>
      <c r="D207" s="498" t="s">
        <v>1140</v>
      </c>
      <c r="E207" s="498" t="s">
        <v>19</v>
      </c>
      <c r="F207" s="499" t="s">
        <v>346</v>
      </c>
      <c r="G207" s="111" t="s">
        <v>345</v>
      </c>
      <c r="H207" s="500">
        <v>8150</v>
      </c>
      <c r="I207" s="343">
        <v>48510</v>
      </c>
      <c r="J207" s="481" t="str">
        <f t="shared" si="14"/>
        <v>Описание</v>
      </c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</row>
    <row r="208" spans="2:10" ht="15">
      <c r="B208" s="497">
        <v>9781118520154</v>
      </c>
      <c r="C208" s="498" t="s">
        <v>1141</v>
      </c>
      <c r="D208" s="498" t="s">
        <v>1142</v>
      </c>
      <c r="E208" s="498" t="s">
        <v>82</v>
      </c>
      <c r="F208" s="499" t="s">
        <v>356</v>
      </c>
      <c r="G208" s="111" t="s">
        <v>345</v>
      </c>
      <c r="H208" s="500">
        <v>3814</v>
      </c>
      <c r="I208" s="343">
        <v>22700</v>
      </c>
      <c r="J208" s="481" t="str">
        <f t="shared" si="14"/>
        <v>Описание</v>
      </c>
    </row>
    <row r="209" spans="2:10" ht="51">
      <c r="B209" s="497">
        <v>9781118887776</v>
      </c>
      <c r="C209" s="498" t="s">
        <v>1143</v>
      </c>
      <c r="D209" s="498" t="s">
        <v>1144</v>
      </c>
      <c r="E209" s="498" t="s">
        <v>82</v>
      </c>
      <c r="F209" s="499" t="s">
        <v>351</v>
      </c>
      <c r="G209" s="111" t="s">
        <v>345</v>
      </c>
      <c r="H209" s="500">
        <v>2925</v>
      </c>
      <c r="I209" s="343">
        <v>17410</v>
      </c>
      <c r="J209" s="481" t="str">
        <f t="shared" si="14"/>
        <v>Описание</v>
      </c>
    </row>
    <row r="210" spans="2:10" ht="15">
      <c r="B210" s="497">
        <v>9783131323415</v>
      </c>
      <c r="C210" s="498" t="s">
        <v>1146</v>
      </c>
      <c r="D210" s="498" t="s">
        <v>1147</v>
      </c>
      <c r="E210" s="498" t="s">
        <v>1145</v>
      </c>
      <c r="F210" s="499" t="s">
        <v>344</v>
      </c>
      <c r="G210" s="111" t="s">
        <v>345</v>
      </c>
      <c r="H210" s="500">
        <v>4207</v>
      </c>
      <c r="I210" s="343">
        <v>25040</v>
      </c>
      <c r="J210" s="481" t="str">
        <f t="shared" si="14"/>
        <v>Описание</v>
      </c>
    </row>
    <row r="211" spans="2:10" ht="15">
      <c r="B211" s="497">
        <v>9780198747925</v>
      </c>
      <c r="C211" s="498" t="s">
        <v>1148</v>
      </c>
      <c r="D211" s="498" t="s">
        <v>1149</v>
      </c>
      <c r="E211" s="498" t="s">
        <v>143</v>
      </c>
      <c r="F211" s="499" t="s">
        <v>351</v>
      </c>
      <c r="G211" s="111" t="s">
        <v>345</v>
      </c>
      <c r="H211" s="500">
        <v>3434</v>
      </c>
      <c r="I211" s="343">
        <v>20440</v>
      </c>
      <c r="J211" s="481" t="str">
        <f t="shared" si="14"/>
        <v>Описание</v>
      </c>
    </row>
    <row r="212" spans="2:10" ht="25.5">
      <c r="B212" s="497">
        <v>9781451191974</v>
      </c>
      <c r="C212" s="498" t="s">
        <v>1150</v>
      </c>
      <c r="D212" s="498" t="s">
        <v>1151</v>
      </c>
      <c r="E212" s="498" t="s">
        <v>603</v>
      </c>
      <c r="F212" s="499" t="s">
        <v>356</v>
      </c>
      <c r="G212" s="111" t="s">
        <v>345</v>
      </c>
      <c r="H212" s="500">
        <v>7524</v>
      </c>
      <c r="I212" s="343">
        <v>44790</v>
      </c>
      <c r="J212" s="481" t="str">
        <f t="shared" si="14"/>
        <v>Описание</v>
      </c>
    </row>
    <row r="213" spans="2:10" ht="15">
      <c r="B213" s="497">
        <v>9788131242513</v>
      </c>
      <c r="C213" s="498" t="s">
        <v>1153</v>
      </c>
      <c r="D213" s="498" t="s">
        <v>1154</v>
      </c>
      <c r="E213" s="503" t="s">
        <v>1152</v>
      </c>
      <c r="F213" s="499" t="s">
        <v>347</v>
      </c>
      <c r="G213" s="111" t="s">
        <v>345</v>
      </c>
      <c r="H213" s="500">
        <v>2844</v>
      </c>
      <c r="I213" s="343">
        <v>16930</v>
      </c>
      <c r="J213" s="481" t="str">
        <f t="shared" si="14"/>
        <v>Описание</v>
      </c>
    </row>
    <row r="214" spans="2:10" ht="15">
      <c r="B214" s="497">
        <v>9780323430401</v>
      </c>
      <c r="C214" s="498" t="s">
        <v>1155</v>
      </c>
      <c r="D214" s="498" t="s">
        <v>1156</v>
      </c>
      <c r="E214" s="498" t="s">
        <v>32</v>
      </c>
      <c r="F214" s="499" t="s">
        <v>352</v>
      </c>
      <c r="G214" s="111" t="s">
        <v>345</v>
      </c>
      <c r="H214" s="500">
        <v>7199</v>
      </c>
      <c r="I214" s="343">
        <v>42850</v>
      </c>
      <c r="J214" s="481" t="str">
        <f t="shared" si="14"/>
        <v>Описание</v>
      </c>
    </row>
    <row r="215" spans="2:10" ht="25.5">
      <c r="B215" s="497">
        <v>9780702068492</v>
      </c>
      <c r="C215" s="498" t="s">
        <v>1157</v>
      </c>
      <c r="D215" s="498" t="s">
        <v>1158</v>
      </c>
      <c r="E215" s="498" t="s">
        <v>32</v>
      </c>
      <c r="F215" s="499" t="s">
        <v>351</v>
      </c>
      <c r="G215" s="111" t="s">
        <v>345</v>
      </c>
      <c r="H215" s="500">
        <v>4300</v>
      </c>
      <c r="I215" s="343">
        <v>25600</v>
      </c>
      <c r="J215" s="481" t="str">
        <f t="shared" si="14"/>
        <v>Описание</v>
      </c>
    </row>
    <row r="216" spans="2:10" ht="15">
      <c r="B216" s="497">
        <v>9780323261838</v>
      </c>
      <c r="C216" s="498" t="s">
        <v>1159</v>
      </c>
      <c r="D216" s="498" t="s">
        <v>1138</v>
      </c>
      <c r="E216" s="498" t="s">
        <v>32</v>
      </c>
      <c r="F216" s="499" t="s">
        <v>347</v>
      </c>
      <c r="G216" s="111" t="s">
        <v>345</v>
      </c>
      <c r="H216" s="500">
        <v>13837</v>
      </c>
      <c r="I216" s="343">
        <v>82360</v>
      </c>
      <c r="J216" s="481" t="str">
        <f t="shared" si="14"/>
        <v>Описание</v>
      </c>
    </row>
    <row r="217" spans="2:10" ht="15">
      <c r="B217" s="497">
        <v>9780323547543</v>
      </c>
      <c r="C217" s="498" t="s">
        <v>1160</v>
      </c>
      <c r="D217" s="498" t="s">
        <v>1161</v>
      </c>
      <c r="E217" s="498" t="s">
        <v>32</v>
      </c>
      <c r="F217" s="499" t="s">
        <v>675</v>
      </c>
      <c r="G217" s="560" t="s">
        <v>349</v>
      </c>
      <c r="H217" s="500">
        <v>11032</v>
      </c>
      <c r="I217" s="343">
        <v>65670</v>
      </c>
      <c r="J217" s="481" t="str">
        <f t="shared" si="14"/>
        <v>Описание</v>
      </c>
    </row>
    <row r="218" spans="1:10" ht="15">
      <c r="A218" s="611" t="s">
        <v>1399</v>
      </c>
      <c r="B218" s="122"/>
      <c r="C218" s="604"/>
      <c r="D218" s="604"/>
      <c r="E218" s="604"/>
      <c r="F218" s="605"/>
      <c r="G218" s="49"/>
      <c r="H218" s="606"/>
      <c r="I218" s="334"/>
      <c r="J218" s="602"/>
    </row>
    <row r="219" spans="2:10" ht="15">
      <c r="B219" s="497">
        <v>9781496384027</v>
      </c>
      <c r="C219" s="48" t="s">
        <v>1445</v>
      </c>
      <c r="D219" s="48" t="s">
        <v>1446</v>
      </c>
      <c r="E219" s="48" t="s">
        <v>603</v>
      </c>
      <c r="F219" s="42">
        <v>2019</v>
      </c>
      <c r="G219" s="111" t="s">
        <v>345</v>
      </c>
      <c r="H219" s="500">
        <v>6897</v>
      </c>
      <c r="I219" s="343">
        <v>41050</v>
      </c>
      <c r="J219" s="501" t="str">
        <f>HYPERLINK("http://www.logobook.ru/object.php?object_uid=14335200","Описание")</f>
        <v>Описание</v>
      </c>
    </row>
    <row r="220" spans="2:10" ht="15">
      <c r="B220" s="497">
        <v>9780702054013</v>
      </c>
      <c r="C220" s="498" t="s">
        <v>1162</v>
      </c>
      <c r="D220" s="498" t="s">
        <v>1163</v>
      </c>
      <c r="E220" s="498" t="s">
        <v>32</v>
      </c>
      <c r="F220" s="499" t="s">
        <v>356</v>
      </c>
      <c r="H220" s="500">
        <v>8040</v>
      </c>
      <c r="I220" s="343">
        <v>47860</v>
      </c>
      <c r="J220" s="481" t="str">
        <f>HYPERLINK(CONCATENATE("https://www.logobook.ru/prod_show.php?isbn=",B220),"Описание")</f>
        <v>Описание</v>
      </c>
    </row>
    <row r="221" spans="2:10" ht="15">
      <c r="B221" s="497">
        <v>9780323474054</v>
      </c>
      <c r="C221" s="498" t="s">
        <v>592</v>
      </c>
      <c r="D221" s="498" t="s">
        <v>593</v>
      </c>
      <c r="E221" s="498" t="s">
        <v>32</v>
      </c>
      <c r="F221" s="499" t="s">
        <v>346</v>
      </c>
      <c r="H221" s="500">
        <v>3833</v>
      </c>
      <c r="I221" s="343">
        <v>22820</v>
      </c>
      <c r="J221" s="481" t="str">
        <f aca="true" t="shared" si="15" ref="J221:J230">HYPERLINK(CONCATENATE("https://www.logobook.ru/prod_show.php?isbn=",B221),"Описание")</f>
        <v>Описание</v>
      </c>
    </row>
    <row r="222" spans="2:10" ht="25.5">
      <c r="B222" s="497">
        <v>9780702074356</v>
      </c>
      <c r="C222" s="498" t="s">
        <v>834</v>
      </c>
      <c r="D222" s="498" t="s">
        <v>835</v>
      </c>
      <c r="E222" s="498" t="s">
        <v>32</v>
      </c>
      <c r="F222" s="499" t="s">
        <v>352</v>
      </c>
      <c r="H222" s="500">
        <v>6264</v>
      </c>
      <c r="I222" s="343">
        <v>37290</v>
      </c>
      <c r="J222" s="481" t="str">
        <f t="shared" si="15"/>
        <v>Описание</v>
      </c>
    </row>
    <row r="223" spans="2:10" ht="15">
      <c r="B223" s="497">
        <v>9780723438120</v>
      </c>
      <c r="C223" s="498" t="s">
        <v>594</v>
      </c>
      <c r="D223" s="498" t="s">
        <v>595</v>
      </c>
      <c r="E223" s="498" t="s">
        <v>32</v>
      </c>
      <c r="F223" s="499" t="s">
        <v>346</v>
      </c>
      <c r="H223" s="500">
        <v>8414</v>
      </c>
      <c r="I223" s="343">
        <v>50080</v>
      </c>
      <c r="J223" s="481" t="str">
        <f t="shared" si="15"/>
        <v>Описание</v>
      </c>
    </row>
    <row r="224" spans="2:10" ht="15">
      <c r="B224" s="497">
        <v>9780323263238</v>
      </c>
      <c r="C224" s="498" t="s">
        <v>608</v>
      </c>
      <c r="D224" s="498" t="s">
        <v>1164</v>
      </c>
      <c r="E224" s="498" t="s">
        <v>32</v>
      </c>
      <c r="F224" s="499" t="s">
        <v>356</v>
      </c>
      <c r="H224" s="500">
        <v>8134</v>
      </c>
      <c r="I224" s="343">
        <v>48420</v>
      </c>
      <c r="J224" s="481" t="str">
        <f t="shared" si="15"/>
        <v>Описание</v>
      </c>
    </row>
    <row r="225" spans="2:10" ht="15">
      <c r="B225" s="497">
        <v>9780323478212</v>
      </c>
      <c r="C225" s="498" t="s">
        <v>1165</v>
      </c>
      <c r="D225" s="498" t="s">
        <v>1166</v>
      </c>
      <c r="E225" s="498" t="s">
        <v>32</v>
      </c>
      <c r="F225" s="499" t="s">
        <v>352</v>
      </c>
      <c r="H225" s="500">
        <v>9631</v>
      </c>
      <c r="I225" s="343">
        <v>57330</v>
      </c>
      <c r="J225" s="481" t="str">
        <f t="shared" si="15"/>
        <v>Описание</v>
      </c>
    </row>
    <row r="226" spans="2:10" ht="15">
      <c r="B226" s="497">
        <v>9780702058356</v>
      </c>
      <c r="C226" s="498" t="s">
        <v>1167</v>
      </c>
      <c r="D226" s="498" t="s">
        <v>1168</v>
      </c>
      <c r="E226" s="498" t="s">
        <v>32</v>
      </c>
      <c r="F226" s="499" t="s">
        <v>351</v>
      </c>
      <c r="H226" s="499">
        <v>6544</v>
      </c>
      <c r="I226" s="343">
        <v>38950</v>
      </c>
      <c r="J226" s="481" t="str">
        <f t="shared" si="15"/>
        <v>Описание</v>
      </c>
    </row>
    <row r="227" spans="2:10" ht="15">
      <c r="B227" s="497">
        <v>9780323096355</v>
      </c>
      <c r="C227" s="498" t="s">
        <v>1169</v>
      </c>
      <c r="D227" s="498" t="s">
        <v>1170</v>
      </c>
      <c r="E227" s="498" t="s">
        <v>32</v>
      </c>
      <c r="F227" s="499" t="s">
        <v>347</v>
      </c>
      <c r="H227" s="500">
        <v>12996</v>
      </c>
      <c r="I227" s="343">
        <v>77360</v>
      </c>
      <c r="J227" s="481" t="str">
        <f t="shared" si="15"/>
        <v>Описание</v>
      </c>
    </row>
    <row r="228" spans="2:10" ht="25.5">
      <c r="B228" s="497">
        <v>9780702046001</v>
      </c>
      <c r="C228" s="498" t="s">
        <v>1171</v>
      </c>
      <c r="D228" s="498" t="s">
        <v>1172</v>
      </c>
      <c r="E228" s="498" t="s">
        <v>32</v>
      </c>
      <c r="F228" s="499" t="s">
        <v>353</v>
      </c>
      <c r="H228" s="500">
        <v>3739</v>
      </c>
      <c r="I228" s="343">
        <v>22260</v>
      </c>
      <c r="J228" s="481" t="str">
        <f t="shared" si="15"/>
        <v>Описание</v>
      </c>
    </row>
    <row r="229" spans="2:10" ht="25.5">
      <c r="B229" s="497">
        <v>9780702045974</v>
      </c>
      <c r="C229" s="498" t="s">
        <v>1173</v>
      </c>
      <c r="D229" s="498" t="s">
        <v>1174</v>
      </c>
      <c r="E229" s="498" t="s">
        <v>32</v>
      </c>
      <c r="F229" s="499" t="s">
        <v>353</v>
      </c>
      <c r="H229" s="500">
        <v>3739</v>
      </c>
      <c r="I229" s="343">
        <v>22260</v>
      </c>
      <c r="J229" s="481" t="str">
        <f t="shared" si="15"/>
        <v>Описание</v>
      </c>
    </row>
    <row r="230" spans="2:36" ht="15">
      <c r="B230" s="497">
        <v>9780323262781</v>
      </c>
      <c r="C230" s="498" t="s">
        <v>1175</v>
      </c>
      <c r="D230" s="498" t="s">
        <v>1176</v>
      </c>
      <c r="E230" s="498" t="s">
        <v>32</v>
      </c>
      <c r="F230" s="499" t="s">
        <v>347</v>
      </c>
      <c r="H230" s="500">
        <v>4581</v>
      </c>
      <c r="I230" s="343">
        <v>27270</v>
      </c>
      <c r="J230" s="481" t="str">
        <f t="shared" si="15"/>
        <v>Описание</v>
      </c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</row>
    <row r="231" spans="1:10" ht="15">
      <c r="A231" s="327" t="s">
        <v>1447</v>
      </c>
      <c r="B231" s="346"/>
      <c r="C231" s="347"/>
      <c r="D231" s="347"/>
      <c r="E231" s="347"/>
      <c r="F231" s="347"/>
      <c r="G231" s="348"/>
      <c r="H231" s="333"/>
      <c r="I231" s="334"/>
      <c r="J231" s="489"/>
    </row>
    <row r="232" spans="1:10" ht="15">
      <c r="A232" s="353"/>
      <c r="B232" s="309">
        <v>9780323370813</v>
      </c>
      <c r="C232" s="310" t="s">
        <v>1448</v>
      </c>
      <c r="D232" s="310" t="s">
        <v>1449</v>
      </c>
      <c r="E232" s="310" t="s">
        <v>32</v>
      </c>
      <c r="F232" s="310" t="s">
        <v>351</v>
      </c>
      <c r="G232" s="313" t="s">
        <v>367</v>
      </c>
      <c r="H232" s="219">
        <v>7012</v>
      </c>
      <c r="I232" s="220">
        <v>41740</v>
      </c>
      <c r="J232" s="488" t="s">
        <v>1471</v>
      </c>
    </row>
    <row r="233" spans="1:10" ht="15">
      <c r="A233" s="353"/>
      <c r="B233" s="309">
        <v>9780323378437</v>
      </c>
      <c r="C233" s="310" t="s">
        <v>1450</v>
      </c>
      <c r="D233" s="310" t="s">
        <v>1451</v>
      </c>
      <c r="E233" s="310" t="s">
        <v>32</v>
      </c>
      <c r="F233" s="310" t="s">
        <v>346</v>
      </c>
      <c r="G233" s="313" t="s">
        <v>367</v>
      </c>
      <c r="H233" s="219">
        <v>2243</v>
      </c>
      <c r="I233" s="220">
        <v>13350</v>
      </c>
      <c r="J233" s="481" t="s">
        <v>1472</v>
      </c>
    </row>
    <row r="234" spans="1:10" ht="15">
      <c r="A234" s="353"/>
      <c r="B234" s="309">
        <v>9780323533195</v>
      </c>
      <c r="C234" s="310" t="s">
        <v>1452</v>
      </c>
      <c r="D234" s="310" t="s">
        <v>1453</v>
      </c>
      <c r="E234" s="310" t="s">
        <v>32</v>
      </c>
      <c r="F234" s="310" t="s">
        <v>352</v>
      </c>
      <c r="G234" s="313" t="s">
        <v>349</v>
      </c>
      <c r="H234" s="219">
        <v>5142</v>
      </c>
      <c r="I234" s="220">
        <v>30610</v>
      </c>
      <c r="J234" s="481" t="s">
        <v>1473</v>
      </c>
    </row>
    <row r="235" spans="1:10" ht="25.5">
      <c r="A235" s="353"/>
      <c r="B235" s="309">
        <v>9780323396455</v>
      </c>
      <c r="C235" s="310" t="s">
        <v>1454</v>
      </c>
      <c r="D235" s="310" t="s">
        <v>1455</v>
      </c>
      <c r="E235" s="310" t="s">
        <v>32</v>
      </c>
      <c r="F235" s="310" t="s">
        <v>346</v>
      </c>
      <c r="G235" s="313" t="s">
        <v>367</v>
      </c>
      <c r="H235" s="219">
        <v>6731</v>
      </c>
      <c r="I235" s="220">
        <v>40070</v>
      </c>
      <c r="J235" s="481" t="s">
        <v>1474</v>
      </c>
    </row>
    <row r="236" spans="1:10" ht="15">
      <c r="A236" s="353"/>
      <c r="B236" s="309">
        <v>9780443073991</v>
      </c>
      <c r="C236" s="310" t="s">
        <v>1456</v>
      </c>
      <c r="D236" s="310" t="s">
        <v>1457</v>
      </c>
      <c r="E236" s="310" t="s">
        <v>32</v>
      </c>
      <c r="F236" s="310" t="s">
        <v>1463</v>
      </c>
      <c r="G236" s="313" t="s">
        <v>367</v>
      </c>
      <c r="H236" s="219">
        <v>2243</v>
      </c>
      <c r="I236" s="220">
        <v>13350</v>
      </c>
      <c r="J236" s="481" t="s">
        <v>1475</v>
      </c>
    </row>
    <row r="237" spans="1:10" ht="15">
      <c r="A237" s="353"/>
      <c r="B237" s="309">
        <v>9780444521187</v>
      </c>
      <c r="C237" s="310" t="s">
        <v>1458</v>
      </c>
      <c r="D237" s="310" t="s">
        <v>1459</v>
      </c>
      <c r="E237" s="310" t="s">
        <v>32</v>
      </c>
      <c r="F237" s="310" t="s">
        <v>363</v>
      </c>
      <c r="G237" s="313" t="s">
        <v>367</v>
      </c>
      <c r="H237" s="219">
        <v>2333</v>
      </c>
      <c r="I237" s="220">
        <v>13890</v>
      </c>
      <c r="J237" s="481" t="s">
        <v>1476</v>
      </c>
    </row>
    <row r="238" spans="1:10" ht="15">
      <c r="A238" s="353"/>
      <c r="B238" s="309">
        <v>9780323427944</v>
      </c>
      <c r="C238" s="310" t="s">
        <v>1460</v>
      </c>
      <c r="D238" s="310" t="s">
        <v>1461</v>
      </c>
      <c r="E238" s="310" t="s">
        <v>32</v>
      </c>
      <c r="F238" s="310" t="s">
        <v>346</v>
      </c>
      <c r="G238" s="313" t="s">
        <v>367</v>
      </c>
      <c r="H238" s="219">
        <v>6825</v>
      </c>
      <c r="I238" s="220">
        <v>40630</v>
      </c>
      <c r="J238" s="481" t="s">
        <v>1477</v>
      </c>
    </row>
    <row r="239" spans="1:10" ht="15">
      <c r="A239" s="353"/>
      <c r="B239" s="309">
        <v>9780702075506</v>
      </c>
      <c r="C239" s="310" t="s">
        <v>1464</v>
      </c>
      <c r="D239" s="310" t="s">
        <v>1462</v>
      </c>
      <c r="E239" s="310" t="s">
        <v>32</v>
      </c>
      <c r="F239" s="310" t="s">
        <v>346</v>
      </c>
      <c r="G239" s="313" t="s">
        <v>367</v>
      </c>
      <c r="H239" s="219">
        <v>1570</v>
      </c>
      <c r="I239" s="220">
        <v>9350</v>
      </c>
      <c r="J239" s="481" t="s">
        <v>1478</v>
      </c>
    </row>
    <row r="240" spans="1:10" ht="25.5">
      <c r="A240" s="337"/>
      <c r="B240" s="369">
        <v>9780521682015</v>
      </c>
      <c r="C240" s="370" t="s">
        <v>1465</v>
      </c>
      <c r="D240" s="370" t="s">
        <v>1466</v>
      </c>
      <c r="E240" s="370" t="s">
        <v>95</v>
      </c>
      <c r="F240" s="370" t="s">
        <v>369</v>
      </c>
      <c r="G240" s="371" t="s">
        <v>367</v>
      </c>
      <c r="H240" s="342">
        <v>1796</v>
      </c>
      <c r="I240" s="343">
        <v>10690</v>
      </c>
      <c r="J240" s="481" t="s">
        <v>1479</v>
      </c>
    </row>
    <row r="241" spans="1:10" ht="25.5">
      <c r="A241" s="337"/>
      <c r="B241" s="369">
        <v>9780521606660</v>
      </c>
      <c r="C241" s="370" t="s">
        <v>1468</v>
      </c>
      <c r="D241" s="370" t="s">
        <v>1467</v>
      </c>
      <c r="E241" s="370" t="s">
        <v>95</v>
      </c>
      <c r="F241" s="370" t="s">
        <v>362</v>
      </c>
      <c r="G241" s="371" t="s">
        <v>367</v>
      </c>
      <c r="H241" s="342">
        <v>1759</v>
      </c>
      <c r="I241" s="343">
        <v>10470</v>
      </c>
      <c r="J241" s="481" t="s">
        <v>1480</v>
      </c>
    </row>
    <row r="242" spans="1:10" ht="25.5">
      <c r="A242" s="337"/>
      <c r="B242" s="369">
        <v>9781496318886</v>
      </c>
      <c r="C242" s="370" t="s">
        <v>1469</v>
      </c>
      <c r="D242" s="370" t="s">
        <v>1470</v>
      </c>
      <c r="E242" s="370" t="s">
        <v>6</v>
      </c>
      <c r="F242" s="370" t="s">
        <v>351</v>
      </c>
      <c r="G242" s="371" t="s">
        <v>367</v>
      </c>
      <c r="H242" s="342">
        <v>6584</v>
      </c>
      <c r="I242" s="343">
        <v>39190</v>
      </c>
      <c r="J242" s="481" t="s">
        <v>1481</v>
      </c>
    </row>
  </sheetData>
  <sheetProtection/>
  <hyperlinks>
    <hyperlink ref="J232" r:id="rId1" display="https://www.logobook.ru/prod_show.php?object_uid=12930842"/>
    <hyperlink ref="J233" r:id="rId2" display="https://www.logobook.ru/prod_show.php?object_uid=13142008"/>
    <hyperlink ref="J234" r:id="rId3" display="https://www.logobook.ru/prod_show.php?object_uid=14223603"/>
    <hyperlink ref="J235" r:id="rId4" display="https://www.logobook.ru/prod_show.php?object_uid=13591035"/>
    <hyperlink ref="J236" r:id="rId5" display="https://www.logobook.ru/prod_show.php?object_uid=11040721"/>
    <hyperlink ref="J237" r:id="rId6" display="https://www.logobook.ru/prod_show.php?object_uid=11090178"/>
    <hyperlink ref="J238" r:id="rId7" display="https://www.logobook.ru/prod_show.php?object_uid=13645944"/>
    <hyperlink ref="J239" r:id="rId8" display="https://www.logobook.ru/prod_show.php?object_uid=14432061"/>
    <hyperlink ref="J240" r:id="rId9" display="https://www.logobook.ru/prod_show.php?object_uid=11123084"/>
    <hyperlink ref="J241" r:id="rId10" display="https://www.logobook.ru/prod_show.php?object_uid=11032866"/>
    <hyperlink ref="J242" r:id="rId11" display="https://www.logobook.ru/prod_show.php?object_uid=12939189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E13">
      <selection activeCell="M95" sqref="M95"/>
    </sheetView>
  </sheetViews>
  <sheetFormatPr defaultColWidth="8.8515625" defaultRowHeight="15"/>
  <cols>
    <col min="1" max="1" width="24.7109375" style="187" customWidth="1"/>
    <col min="2" max="2" width="14.8515625" style="83" customWidth="1"/>
    <col min="3" max="3" width="16.28125" style="48" customWidth="1"/>
    <col min="4" max="4" width="45.140625" style="48" customWidth="1"/>
    <col min="5" max="5" width="15.7109375" style="42" customWidth="1"/>
    <col min="6" max="6" width="9.00390625" style="42" bestFit="1" customWidth="1"/>
    <col min="7" max="7" width="12.28125" style="48" customWidth="1"/>
    <col min="8" max="8" width="8.8515625" style="162" customWidth="1"/>
    <col min="9" max="9" width="12.140625" style="81" customWidth="1"/>
    <col min="10" max="10" width="15.140625" style="81" customWidth="1"/>
    <col min="11" max="45" width="8.8515625" style="81" customWidth="1"/>
    <col min="46" max="16384" width="8.8515625" style="48" customWidth="1"/>
  </cols>
  <sheetData>
    <row r="1" spans="2:7" ht="18.75">
      <c r="B1" s="146"/>
      <c r="C1" s="81"/>
      <c r="D1" s="152" t="s">
        <v>1401</v>
      </c>
      <c r="F1" s="80"/>
      <c r="G1" s="87"/>
    </row>
    <row r="2" spans="1:10" ht="14.25">
      <c r="A2" s="187" t="s">
        <v>1433</v>
      </c>
      <c r="B2" s="211" t="s">
        <v>0</v>
      </c>
      <c r="C2" s="85" t="s">
        <v>1</v>
      </c>
      <c r="D2" s="46" t="s">
        <v>2</v>
      </c>
      <c r="E2" s="403" t="s">
        <v>3</v>
      </c>
      <c r="F2" s="424" t="s">
        <v>364</v>
      </c>
      <c r="G2" s="47" t="s">
        <v>365</v>
      </c>
      <c r="H2" s="163" t="s">
        <v>504</v>
      </c>
      <c r="I2" s="163" t="s">
        <v>671</v>
      </c>
      <c r="J2" s="483" t="s">
        <v>998</v>
      </c>
    </row>
    <row r="3" spans="1:9" s="49" customFormat="1" ht="14.25">
      <c r="A3" s="186" t="s">
        <v>1400</v>
      </c>
      <c r="B3" s="644"/>
      <c r="C3" s="57"/>
      <c r="D3" s="57"/>
      <c r="E3" s="637"/>
      <c r="F3" s="91"/>
      <c r="G3" s="56"/>
      <c r="H3" s="175"/>
      <c r="I3" s="70"/>
    </row>
    <row r="4" spans="2:10" ht="15">
      <c r="B4" s="45">
        <v>9781496337009</v>
      </c>
      <c r="C4" s="43" t="s">
        <v>327</v>
      </c>
      <c r="D4" s="43" t="s">
        <v>328</v>
      </c>
      <c r="E4" s="44" t="s">
        <v>6</v>
      </c>
      <c r="F4" s="12" t="s">
        <v>346</v>
      </c>
      <c r="G4" s="39" t="s">
        <v>360</v>
      </c>
      <c r="H4" s="178">
        <v>17661</v>
      </c>
      <c r="I4" s="194">
        <v>105130</v>
      </c>
      <c r="J4" s="501" t="str">
        <f aca="true" t="shared" si="0" ref="J4:J10">HYPERLINK(CONCATENATE("https://www.logobook.ru/prod_show.php?isbn=",B4),"Описание")</f>
        <v>Описание</v>
      </c>
    </row>
    <row r="5" spans="1:10" ht="15">
      <c r="A5" s="203"/>
      <c r="B5" s="45">
        <v>9781107612389</v>
      </c>
      <c r="C5" s="43" t="s">
        <v>323</v>
      </c>
      <c r="D5" s="43" t="s">
        <v>324</v>
      </c>
      <c r="E5" s="44" t="s">
        <v>95</v>
      </c>
      <c r="F5" s="12" t="s">
        <v>351</v>
      </c>
      <c r="G5" s="39" t="s">
        <v>345</v>
      </c>
      <c r="H5" s="178">
        <v>9262</v>
      </c>
      <c r="I5" s="194">
        <v>55130</v>
      </c>
      <c r="J5" s="501" t="str">
        <f t="shared" si="0"/>
        <v>Описание</v>
      </c>
    </row>
    <row r="6" spans="1:10" ht="15">
      <c r="A6" s="203"/>
      <c r="B6" s="45">
        <v>9780198719410</v>
      </c>
      <c r="C6" s="110" t="s">
        <v>329</v>
      </c>
      <c r="D6" s="44" t="s">
        <v>330</v>
      </c>
      <c r="E6" s="44" t="s">
        <v>143</v>
      </c>
      <c r="F6" s="12" t="s">
        <v>347</v>
      </c>
      <c r="G6" s="39" t="s">
        <v>373</v>
      </c>
      <c r="H6" s="178">
        <v>3642</v>
      </c>
      <c r="I6" s="194">
        <v>21680</v>
      </c>
      <c r="J6" s="501" t="str">
        <f t="shared" si="0"/>
        <v>Описание</v>
      </c>
    </row>
    <row r="7" spans="1:10" ht="15">
      <c r="A7" s="203"/>
      <c r="B7" s="223">
        <v>9780323612630</v>
      </c>
      <c r="C7" s="614" t="s">
        <v>1404</v>
      </c>
      <c r="D7" s="388" t="s">
        <v>1406</v>
      </c>
      <c r="E7" s="402" t="s">
        <v>55</v>
      </c>
      <c r="F7" s="467" t="s">
        <v>1405</v>
      </c>
      <c r="G7" s="247" t="s">
        <v>345</v>
      </c>
      <c r="H7" s="225">
        <v>18233</v>
      </c>
      <c r="I7" s="226">
        <v>108530</v>
      </c>
      <c r="J7" s="501" t="str">
        <f t="shared" si="0"/>
        <v>Описание</v>
      </c>
    </row>
    <row r="8" spans="1:10" ht="15">
      <c r="A8" s="203"/>
      <c r="B8" s="223">
        <v>9780323280785</v>
      </c>
      <c r="C8" s="614" t="s">
        <v>1402</v>
      </c>
      <c r="D8" s="388" t="s">
        <v>1403</v>
      </c>
      <c r="E8" s="402" t="s">
        <v>55</v>
      </c>
      <c r="F8" s="467" t="s">
        <v>356</v>
      </c>
      <c r="G8" s="247" t="s">
        <v>345</v>
      </c>
      <c r="H8" s="225">
        <v>15801</v>
      </c>
      <c r="I8" s="226">
        <v>94050</v>
      </c>
      <c r="J8" s="501" t="str">
        <f t="shared" si="0"/>
        <v>Описание</v>
      </c>
    </row>
    <row r="9" spans="1:10" ht="15">
      <c r="A9" s="203"/>
      <c r="B9" s="382">
        <v>9780702075001</v>
      </c>
      <c r="C9" s="221" t="s">
        <v>994</v>
      </c>
      <c r="D9" s="221" t="s">
        <v>995</v>
      </c>
      <c r="E9" s="402" t="s">
        <v>55</v>
      </c>
      <c r="F9" s="596">
        <v>43557</v>
      </c>
      <c r="G9" s="247" t="s">
        <v>345</v>
      </c>
      <c r="H9" s="219">
        <v>8508</v>
      </c>
      <c r="I9" s="220">
        <v>50640</v>
      </c>
      <c r="J9" s="501" t="str">
        <f t="shared" si="0"/>
        <v>Описание</v>
      </c>
    </row>
    <row r="10" spans="1:10" ht="15">
      <c r="A10" s="203"/>
      <c r="B10" s="384">
        <v>9780702071652</v>
      </c>
      <c r="C10" s="261" t="s">
        <v>996</v>
      </c>
      <c r="D10" s="261" t="s">
        <v>997</v>
      </c>
      <c r="E10" s="396" t="s">
        <v>55</v>
      </c>
      <c r="F10" s="270">
        <v>43252</v>
      </c>
      <c r="G10" s="284" t="s">
        <v>345</v>
      </c>
      <c r="H10" s="265">
        <v>9162</v>
      </c>
      <c r="I10" s="266">
        <v>54540</v>
      </c>
      <c r="J10" s="501" t="str">
        <f t="shared" si="0"/>
        <v>Описание</v>
      </c>
    </row>
    <row r="11" spans="1:10" s="49" customFormat="1" ht="15">
      <c r="A11" s="186" t="s">
        <v>278</v>
      </c>
      <c r="B11" s="144"/>
      <c r="C11" s="55"/>
      <c r="D11" s="55"/>
      <c r="E11" s="410"/>
      <c r="F11" s="158"/>
      <c r="G11" s="134"/>
      <c r="H11" s="295"/>
      <c r="I11" s="476"/>
      <c r="J11" s="482"/>
    </row>
    <row r="12" spans="2:10" ht="15">
      <c r="B12" s="112">
        <v>9781496350299</v>
      </c>
      <c r="C12" s="58" t="s">
        <v>147</v>
      </c>
      <c r="D12" s="61" t="s">
        <v>335</v>
      </c>
      <c r="E12" s="528" t="s">
        <v>6</v>
      </c>
      <c r="F12" s="12" t="s">
        <v>351</v>
      </c>
      <c r="G12" s="39" t="s">
        <v>349</v>
      </c>
      <c r="H12" s="178">
        <v>5748</v>
      </c>
      <c r="I12" s="194">
        <v>34210</v>
      </c>
      <c r="J12" s="501" t="str">
        <f aca="true" t="shared" si="1" ref="J12:J17">HYPERLINK(CONCATENATE("https://www.logobook.ru/prod_show.php?isbn=",B12),"Описание")</f>
        <v>Описание</v>
      </c>
    </row>
    <row r="13" spans="1:10" ht="15">
      <c r="A13" s="203"/>
      <c r="B13" s="45">
        <v>9780199671038</v>
      </c>
      <c r="C13" s="43" t="s">
        <v>338</v>
      </c>
      <c r="D13" s="43" t="s">
        <v>339</v>
      </c>
      <c r="E13" s="79" t="s">
        <v>143</v>
      </c>
      <c r="F13" s="12" t="s">
        <v>356</v>
      </c>
      <c r="G13" s="39" t="s">
        <v>373</v>
      </c>
      <c r="H13" s="178">
        <v>3642</v>
      </c>
      <c r="I13" s="194">
        <v>21680</v>
      </c>
      <c r="J13" s="501" t="str">
        <f t="shared" si="1"/>
        <v>Описание</v>
      </c>
    </row>
    <row r="14" spans="1:10" ht="15">
      <c r="A14" s="203"/>
      <c r="B14" s="612">
        <v>9780323239905</v>
      </c>
      <c r="C14" s="613" t="s">
        <v>336</v>
      </c>
      <c r="D14" s="613" t="s">
        <v>337</v>
      </c>
      <c r="E14" s="402" t="s">
        <v>55</v>
      </c>
      <c r="F14" s="467" t="s">
        <v>347</v>
      </c>
      <c r="G14" s="595" t="s">
        <v>349</v>
      </c>
      <c r="H14" s="225">
        <v>12341</v>
      </c>
      <c r="I14" s="226">
        <v>73460</v>
      </c>
      <c r="J14" s="501" t="str">
        <f t="shared" si="1"/>
        <v>Описание</v>
      </c>
    </row>
    <row r="15" spans="1:10" ht="15">
      <c r="A15" s="203"/>
      <c r="B15" s="382">
        <v>9780323510349</v>
      </c>
      <c r="C15" s="221" t="s">
        <v>811</v>
      </c>
      <c r="D15" s="221" t="s">
        <v>987</v>
      </c>
      <c r="E15" s="402" t="s">
        <v>55</v>
      </c>
      <c r="F15" s="596">
        <v>43379</v>
      </c>
      <c r="G15" s="247" t="s">
        <v>345</v>
      </c>
      <c r="H15" s="219">
        <v>3459</v>
      </c>
      <c r="I15" s="220">
        <v>20590</v>
      </c>
      <c r="J15" s="501" t="str">
        <f t="shared" si="1"/>
        <v>Описание</v>
      </c>
    </row>
    <row r="16" spans="1:10" ht="15">
      <c r="A16" s="203"/>
      <c r="B16" s="384">
        <v>9780323358095</v>
      </c>
      <c r="C16" s="261" t="s">
        <v>988</v>
      </c>
      <c r="D16" s="261" t="s">
        <v>989</v>
      </c>
      <c r="E16" s="396" t="s">
        <v>55</v>
      </c>
      <c r="F16" s="270">
        <v>42542</v>
      </c>
      <c r="G16" s="284" t="s">
        <v>345</v>
      </c>
      <c r="H16" s="265">
        <v>2898</v>
      </c>
      <c r="I16" s="266">
        <v>17250</v>
      </c>
      <c r="J16" s="501" t="str">
        <f t="shared" si="1"/>
        <v>Описание</v>
      </c>
    </row>
    <row r="17" spans="1:10" ht="15">
      <c r="A17" s="203"/>
      <c r="B17" s="384">
        <v>9780323462150</v>
      </c>
      <c r="C17" s="261" t="s">
        <v>990</v>
      </c>
      <c r="D17" s="261" t="s">
        <v>991</v>
      </c>
      <c r="E17" s="396" t="s">
        <v>55</v>
      </c>
      <c r="F17" s="270">
        <v>43060</v>
      </c>
      <c r="G17" s="284" t="s">
        <v>345</v>
      </c>
      <c r="H17" s="265">
        <v>4020</v>
      </c>
      <c r="I17" s="266">
        <v>23930</v>
      </c>
      <c r="J17" s="501" t="str">
        <f t="shared" si="1"/>
        <v>Описание</v>
      </c>
    </row>
    <row r="18" spans="1:10" s="49" customFormat="1" ht="15">
      <c r="A18" s="186" t="s">
        <v>277</v>
      </c>
      <c r="B18" s="144"/>
      <c r="C18" s="55"/>
      <c r="D18" s="55"/>
      <c r="E18" s="410"/>
      <c r="F18" s="428"/>
      <c r="G18" s="138"/>
      <c r="H18" s="295"/>
      <c r="I18" s="476"/>
      <c r="J18" s="482"/>
    </row>
    <row r="19" spans="1:10" s="81" customFormat="1" ht="15">
      <c r="A19" s="203"/>
      <c r="B19" s="45">
        <v>9780340986035</v>
      </c>
      <c r="C19" s="110" t="s">
        <v>1407</v>
      </c>
      <c r="D19" s="44" t="s">
        <v>1408</v>
      </c>
      <c r="E19" s="93" t="s">
        <v>11</v>
      </c>
      <c r="F19" s="12" t="s">
        <v>358</v>
      </c>
      <c r="G19" s="39" t="s">
        <v>374</v>
      </c>
      <c r="H19" s="178">
        <v>6060</v>
      </c>
      <c r="I19" s="194">
        <v>36070</v>
      </c>
      <c r="J19" s="501" t="str">
        <f>HYPERLINK(CONCATENATE("https://www.logobook.ru/prod_show.php?isbn=",B19),"Описание")</f>
        <v>Описание</v>
      </c>
    </row>
    <row r="20" spans="1:10" s="81" customFormat="1" ht="15">
      <c r="A20" s="203"/>
      <c r="B20" s="45">
        <v>9789385915376</v>
      </c>
      <c r="C20" s="110" t="s">
        <v>1409</v>
      </c>
      <c r="D20" s="44" t="s">
        <v>1410</v>
      </c>
      <c r="E20" s="93" t="s">
        <v>1334</v>
      </c>
      <c r="F20" s="12" t="s">
        <v>351</v>
      </c>
      <c r="G20" s="39"/>
      <c r="H20" s="178">
        <v>3713</v>
      </c>
      <c r="I20" s="194">
        <v>22100</v>
      </c>
      <c r="J20" s="501" t="str">
        <f>HYPERLINK(CONCATENATE("https://www.logobook.ru/prod_show.php?isbn=",B20),"Описание")</f>
        <v>Описание</v>
      </c>
    </row>
    <row r="21" spans="2:10" ht="15">
      <c r="B21" s="45">
        <v>9780071769235</v>
      </c>
      <c r="C21" s="110" t="s">
        <v>334</v>
      </c>
      <c r="D21" s="44" t="s">
        <v>333</v>
      </c>
      <c r="E21" s="93" t="s">
        <v>19</v>
      </c>
      <c r="F21" s="12" t="s">
        <v>353</v>
      </c>
      <c r="G21" s="39" t="s">
        <v>374</v>
      </c>
      <c r="H21" s="178">
        <v>11146</v>
      </c>
      <c r="I21" s="194">
        <v>66350</v>
      </c>
      <c r="J21" s="501" t="str">
        <f>HYPERLINK(CONCATENATE("https://www.logobook.ru/prod_show.php?isbn=",B21),"Описание")</f>
        <v>Описание</v>
      </c>
    </row>
    <row r="22" spans="2:10" ht="15">
      <c r="B22" s="45">
        <v>9788131237854</v>
      </c>
      <c r="C22" s="110" t="s">
        <v>1411</v>
      </c>
      <c r="D22" s="44" t="s">
        <v>1412</v>
      </c>
      <c r="E22" s="93" t="s">
        <v>433</v>
      </c>
      <c r="F22" s="12" t="s">
        <v>356</v>
      </c>
      <c r="G22" s="39" t="s">
        <v>345</v>
      </c>
      <c r="H22" s="178">
        <v>2267</v>
      </c>
      <c r="I22" s="194">
        <v>13490</v>
      </c>
      <c r="J22" s="501" t="str">
        <f>HYPERLINK(CONCATENATE("https://www.logobook.ru/prod_show.php?isbn=",B22),"Описание")</f>
        <v>Описание</v>
      </c>
    </row>
    <row r="23" spans="1:10" ht="15">
      <c r="A23" s="203"/>
      <c r="B23" s="45">
        <v>9780849392870</v>
      </c>
      <c r="C23" s="110" t="s">
        <v>331</v>
      </c>
      <c r="D23" s="44" t="s">
        <v>332</v>
      </c>
      <c r="E23" s="93" t="s">
        <v>171</v>
      </c>
      <c r="F23" s="12" t="s">
        <v>363</v>
      </c>
      <c r="G23" s="39" t="s">
        <v>345</v>
      </c>
      <c r="H23" s="178">
        <v>5433</v>
      </c>
      <c r="I23" s="194">
        <v>32340</v>
      </c>
      <c r="J23" s="501" t="str">
        <f>HYPERLINK(CONCATENATE("https://www.logobook.ru/prod_show.php?isbn=",B23),"Описание")</f>
        <v>Описание</v>
      </c>
    </row>
    <row r="24" spans="1:10" s="49" customFormat="1" ht="15">
      <c r="A24" s="186" t="s">
        <v>1413</v>
      </c>
      <c r="B24" s="144"/>
      <c r="C24" s="149"/>
      <c r="D24" s="150"/>
      <c r="E24" s="410"/>
      <c r="F24" s="428"/>
      <c r="G24" s="138"/>
      <c r="H24" s="175"/>
      <c r="I24" s="188"/>
      <c r="J24" s="482"/>
    </row>
    <row r="25" spans="1:10" s="81" customFormat="1" ht="15">
      <c r="A25" s="203"/>
      <c r="B25" s="559">
        <v>9781260440577</v>
      </c>
      <c r="C25" s="560" t="s">
        <v>1414</v>
      </c>
      <c r="D25" s="560" t="s">
        <v>1415</v>
      </c>
      <c r="E25" s="583" t="s">
        <v>19</v>
      </c>
      <c r="F25" s="594" t="s">
        <v>1416</v>
      </c>
      <c r="G25" s="76" t="s">
        <v>345</v>
      </c>
      <c r="H25" s="342">
        <v>3865</v>
      </c>
      <c r="I25" s="343">
        <v>23010</v>
      </c>
      <c r="J25" s="501" t="str">
        <f>HYPERLINK(CONCATENATE("https://www.logobook.ru/prod_show.php?isbn=",B25),"Описание")</f>
        <v>Описание</v>
      </c>
    </row>
    <row r="26" spans="1:10" s="81" customFormat="1" ht="15">
      <c r="A26" s="203"/>
      <c r="B26" s="559">
        <v>9781496378651</v>
      </c>
      <c r="C26" s="560" t="s">
        <v>1417</v>
      </c>
      <c r="D26" s="560" t="s">
        <v>1418</v>
      </c>
      <c r="E26" s="615" t="s">
        <v>6</v>
      </c>
      <c r="F26" s="12" t="s">
        <v>352</v>
      </c>
      <c r="G26" s="76" t="s">
        <v>345</v>
      </c>
      <c r="H26" s="342">
        <v>4494</v>
      </c>
      <c r="I26" s="343">
        <v>26750</v>
      </c>
      <c r="J26" s="501" t="str">
        <f>HYPERLINK(CONCATENATE("https://www.logobook.ru/prod_show.php?isbn=",B26),"Описание")</f>
        <v>Описание</v>
      </c>
    </row>
    <row r="27" spans="1:10" s="81" customFormat="1" ht="15">
      <c r="A27" s="203"/>
      <c r="B27" s="384">
        <v>9780323355018</v>
      </c>
      <c r="C27" s="261" t="s">
        <v>1419</v>
      </c>
      <c r="D27" s="261" t="s">
        <v>1420</v>
      </c>
      <c r="E27" s="396" t="s">
        <v>55</v>
      </c>
      <c r="F27" s="280" t="s">
        <v>351</v>
      </c>
      <c r="G27" s="291" t="s">
        <v>345</v>
      </c>
      <c r="H27" s="265">
        <v>11219</v>
      </c>
      <c r="I27" s="266">
        <v>66780</v>
      </c>
      <c r="J27" s="501" t="str">
        <f>HYPERLINK(CONCATENATE("https://www.logobook.ru/prod_show.php?isbn=",B27),"Описание")</f>
        <v>Описание</v>
      </c>
    </row>
    <row r="28" spans="1:10" s="49" customFormat="1" ht="15">
      <c r="A28" s="186" t="s">
        <v>271</v>
      </c>
      <c r="B28" s="643"/>
      <c r="C28" s="55"/>
      <c r="D28" s="150"/>
      <c r="E28" s="410"/>
      <c r="F28" s="428"/>
      <c r="G28" s="138"/>
      <c r="H28" s="295"/>
      <c r="I28" s="476"/>
      <c r="J28" s="482"/>
    </row>
    <row r="29" spans="2:10" ht="15">
      <c r="B29" s="140" t="s">
        <v>663</v>
      </c>
      <c r="C29" s="43" t="s">
        <v>664</v>
      </c>
      <c r="D29" s="43" t="s">
        <v>661</v>
      </c>
      <c r="E29" s="44" t="s">
        <v>6</v>
      </c>
      <c r="F29" s="12" t="s">
        <v>352</v>
      </c>
      <c r="G29" s="39" t="s">
        <v>345</v>
      </c>
      <c r="H29" s="178">
        <v>4703</v>
      </c>
      <c r="I29" s="194">
        <v>27990</v>
      </c>
      <c r="J29" s="501" t="str">
        <f aca="true" t="shared" si="2" ref="J29:J42">HYPERLINK(CONCATENATE("https://www.logobook.ru/prod_show.php?isbn=",B29),"Описание")</f>
        <v>Описание</v>
      </c>
    </row>
    <row r="30" spans="1:10" ht="15">
      <c r="A30" s="203"/>
      <c r="B30" s="45">
        <v>9781496349507</v>
      </c>
      <c r="C30" s="43" t="s">
        <v>298</v>
      </c>
      <c r="D30" s="43" t="s">
        <v>299</v>
      </c>
      <c r="E30" s="44" t="s">
        <v>6</v>
      </c>
      <c r="F30" s="12" t="s">
        <v>346</v>
      </c>
      <c r="G30" s="39" t="s">
        <v>345</v>
      </c>
      <c r="H30" s="178">
        <v>4175</v>
      </c>
      <c r="I30" s="194">
        <v>24850</v>
      </c>
      <c r="J30" s="501" t="str">
        <f t="shared" si="2"/>
        <v>Описание</v>
      </c>
    </row>
    <row r="31" spans="1:10" ht="15">
      <c r="A31" s="203"/>
      <c r="B31" s="140" t="s">
        <v>303</v>
      </c>
      <c r="C31" s="43" t="s">
        <v>304</v>
      </c>
      <c r="D31" s="43" t="s">
        <v>305</v>
      </c>
      <c r="E31" s="44" t="s">
        <v>6</v>
      </c>
      <c r="F31" s="12" t="s">
        <v>342</v>
      </c>
      <c r="G31" s="39" t="s">
        <v>349</v>
      </c>
      <c r="H31" s="178">
        <v>18392</v>
      </c>
      <c r="I31" s="194">
        <v>109480</v>
      </c>
      <c r="J31" s="501" t="str">
        <f t="shared" si="2"/>
        <v>Описание</v>
      </c>
    </row>
    <row r="32" spans="1:10" ht="15">
      <c r="A32" s="203"/>
      <c r="B32" s="45">
        <v>9780323321082</v>
      </c>
      <c r="C32" s="43" t="s">
        <v>301</v>
      </c>
      <c r="D32" s="43" t="s">
        <v>302</v>
      </c>
      <c r="E32" s="269" t="s">
        <v>55</v>
      </c>
      <c r="F32" s="12" t="s">
        <v>351</v>
      </c>
      <c r="G32" s="39" t="s">
        <v>357</v>
      </c>
      <c r="H32" s="178">
        <v>12341</v>
      </c>
      <c r="I32" s="194">
        <v>73460</v>
      </c>
      <c r="J32" s="501" t="str">
        <f t="shared" si="2"/>
        <v>Описание</v>
      </c>
    </row>
    <row r="33" spans="1:10" ht="15">
      <c r="A33" s="203"/>
      <c r="B33" s="384">
        <v>9780323496131</v>
      </c>
      <c r="C33" s="261" t="s">
        <v>889</v>
      </c>
      <c r="D33" s="261" t="s">
        <v>890</v>
      </c>
      <c r="E33" s="269" t="s">
        <v>55</v>
      </c>
      <c r="F33" s="270">
        <v>43203</v>
      </c>
      <c r="G33" s="261" t="s">
        <v>345</v>
      </c>
      <c r="H33" s="265">
        <v>3459</v>
      </c>
      <c r="I33" s="266">
        <v>20590</v>
      </c>
      <c r="J33" s="501" t="str">
        <f t="shared" si="2"/>
        <v>Описание</v>
      </c>
    </row>
    <row r="34" spans="1:10" ht="15">
      <c r="A34" s="203"/>
      <c r="B34" s="384">
        <v>9780323510370</v>
      </c>
      <c r="C34" s="261" t="s">
        <v>811</v>
      </c>
      <c r="D34" s="261" t="s">
        <v>891</v>
      </c>
      <c r="E34" s="269" t="s">
        <v>55</v>
      </c>
      <c r="F34" s="270">
        <v>43379</v>
      </c>
      <c r="G34" s="261" t="s">
        <v>345</v>
      </c>
      <c r="H34" s="265">
        <v>3459</v>
      </c>
      <c r="I34" s="266">
        <v>20590</v>
      </c>
      <c r="J34" s="501" t="str">
        <f t="shared" si="2"/>
        <v>Описание</v>
      </c>
    </row>
    <row r="35" spans="1:10" ht="15">
      <c r="A35" s="203"/>
      <c r="B35" s="384">
        <v>9780702074042</v>
      </c>
      <c r="C35" s="261" t="s">
        <v>892</v>
      </c>
      <c r="D35" s="261" t="s">
        <v>893</v>
      </c>
      <c r="E35" s="269" t="s">
        <v>55</v>
      </c>
      <c r="F35" s="270">
        <v>43297</v>
      </c>
      <c r="G35" s="261" t="s">
        <v>345</v>
      </c>
      <c r="H35" s="232">
        <v>4487</v>
      </c>
      <c r="I35" s="233">
        <v>26710</v>
      </c>
      <c r="J35" s="501" t="str">
        <f t="shared" si="2"/>
        <v>Описание</v>
      </c>
    </row>
    <row r="36" spans="1:10" ht="15">
      <c r="A36" s="203"/>
      <c r="B36" s="384">
        <v>9781455775583</v>
      </c>
      <c r="C36" s="261" t="s">
        <v>894</v>
      </c>
      <c r="D36" s="261" t="s">
        <v>300</v>
      </c>
      <c r="E36" s="269" t="s">
        <v>55</v>
      </c>
      <c r="F36" s="270">
        <v>42356</v>
      </c>
      <c r="G36" s="261" t="s">
        <v>345</v>
      </c>
      <c r="H36" s="232">
        <v>4394</v>
      </c>
      <c r="I36" s="233">
        <v>26150</v>
      </c>
      <c r="J36" s="501" t="str">
        <f t="shared" si="2"/>
        <v>Описание</v>
      </c>
    </row>
    <row r="37" spans="1:10" ht="15">
      <c r="A37" s="203"/>
      <c r="B37" s="384">
        <v>9780702060656</v>
      </c>
      <c r="C37" s="261" t="s">
        <v>895</v>
      </c>
      <c r="D37" s="261" t="s">
        <v>896</v>
      </c>
      <c r="E37" s="269" t="s">
        <v>55</v>
      </c>
      <c r="F37" s="270">
        <v>42389</v>
      </c>
      <c r="G37" s="261" t="s">
        <v>345</v>
      </c>
      <c r="H37" s="265">
        <v>4020</v>
      </c>
      <c r="I37" s="266">
        <v>23930</v>
      </c>
      <c r="J37" s="501" t="str">
        <f t="shared" si="2"/>
        <v>Описание</v>
      </c>
    </row>
    <row r="38" spans="1:10" ht="15">
      <c r="A38" s="203"/>
      <c r="B38" s="384">
        <v>9780729542524</v>
      </c>
      <c r="C38" s="261" t="s">
        <v>897</v>
      </c>
      <c r="D38" s="261" t="s">
        <v>898</v>
      </c>
      <c r="E38" s="269" t="s">
        <v>55</v>
      </c>
      <c r="F38" s="270">
        <v>42852</v>
      </c>
      <c r="G38" s="261" t="s">
        <v>345</v>
      </c>
      <c r="H38" s="232">
        <v>5516</v>
      </c>
      <c r="I38" s="233">
        <v>32830</v>
      </c>
      <c r="J38" s="501" t="str">
        <f t="shared" si="2"/>
        <v>Описание</v>
      </c>
    </row>
    <row r="39" spans="1:10" ht="15">
      <c r="A39" s="203"/>
      <c r="B39" s="384">
        <v>9780702068812</v>
      </c>
      <c r="C39" s="261" t="s">
        <v>892</v>
      </c>
      <c r="D39" s="261" t="s">
        <v>899</v>
      </c>
      <c r="E39" s="269" t="s">
        <v>55</v>
      </c>
      <c r="F39" s="270">
        <v>42632</v>
      </c>
      <c r="G39" s="261" t="s">
        <v>345</v>
      </c>
      <c r="H39" s="265">
        <v>4020</v>
      </c>
      <c r="I39" s="266">
        <v>23930</v>
      </c>
      <c r="J39" s="501" t="str">
        <f t="shared" si="2"/>
        <v>Описание</v>
      </c>
    </row>
    <row r="40" spans="1:10" ht="15">
      <c r="A40" s="203"/>
      <c r="B40" s="384">
        <v>9780702070006</v>
      </c>
      <c r="C40" s="261" t="s">
        <v>900</v>
      </c>
      <c r="D40" s="261" t="s">
        <v>901</v>
      </c>
      <c r="E40" s="269" t="s">
        <v>55</v>
      </c>
      <c r="F40" s="270">
        <v>42961</v>
      </c>
      <c r="G40" s="261" t="s">
        <v>345</v>
      </c>
      <c r="H40" s="232">
        <v>4674</v>
      </c>
      <c r="I40" s="233">
        <v>27820</v>
      </c>
      <c r="J40" s="501" t="str">
        <f t="shared" si="2"/>
        <v>Описание</v>
      </c>
    </row>
    <row r="41" spans="1:10" ht="15">
      <c r="A41" s="203"/>
      <c r="B41" s="384">
        <v>9780729540742</v>
      </c>
      <c r="C41" s="261" t="s">
        <v>902</v>
      </c>
      <c r="D41" s="261" t="s">
        <v>903</v>
      </c>
      <c r="E41" s="269" t="s">
        <v>55</v>
      </c>
      <c r="F41" s="270">
        <v>42261</v>
      </c>
      <c r="G41" s="261" t="s">
        <v>345</v>
      </c>
      <c r="H41" s="232">
        <v>11219</v>
      </c>
      <c r="I41" s="233">
        <v>66780</v>
      </c>
      <c r="J41" s="501" t="str">
        <f t="shared" si="2"/>
        <v>Описание</v>
      </c>
    </row>
    <row r="42" spans="1:10" ht="15">
      <c r="A42" s="203"/>
      <c r="B42" s="380">
        <v>9780702030789</v>
      </c>
      <c r="C42" s="381" t="s">
        <v>993</v>
      </c>
      <c r="D42" s="381" t="s">
        <v>992</v>
      </c>
      <c r="E42" s="478" t="s">
        <v>55</v>
      </c>
      <c r="F42" s="480" t="s">
        <v>354</v>
      </c>
      <c r="G42" s="261" t="s">
        <v>345</v>
      </c>
      <c r="H42" s="232">
        <v>2337</v>
      </c>
      <c r="I42" s="233">
        <v>13910</v>
      </c>
      <c r="J42" s="501" t="str">
        <f t="shared" si="2"/>
        <v>Описание</v>
      </c>
    </row>
    <row r="43" spans="1:10" s="49" customFormat="1" ht="15">
      <c r="A43" s="186" t="s">
        <v>276</v>
      </c>
      <c r="B43" s="212"/>
      <c r="C43" s="62"/>
      <c r="D43" s="62"/>
      <c r="E43" s="408"/>
      <c r="F43" s="158"/>
      <c r="G43" s="134"/>
      <c r="H43" s="175"/>
      <c r="I43" s="188"/>
      <c r="J43" s="482"/>
    </row>
    <row r="44" spans="2:10" ht="15">
      <c r="B44" s="379" t="s">
        <v>320</v>
      </c>
      <c r="C44" s="238" t="s">
        <v>321</v>
      </c>
      <c r="D44" s="238" t="s">
        <v>322</v>
      </c>
      <c r="E44" s="478" t="s">
        <v>55</v>
      </c>
      <c r="F44" s="280" t="s">
        <v>354</v>
      </c>
      <c r="G44" s="291" t="s">
        <v>345</v>
      </c>
      <c r="H44" s="232">
        <v>4113</v>
      </c>
      <c r="I44" s="233">
        <v>24480</v>
      </c>
      <c r="J44" s="501" t="str">
        <f aca="true" t="shared" si="3" ref="J44:J49">HYPERLINK(CONCATENATE("https://www.logobook.ru/prod_show.php?isbn=",B44),"Описание")</f>
        <v>Описание</v>
      </c>
    </row>
    <row r="45" spans="1:10" s="81" customFormat="1" ht="15">
      <c r="A45" s="203"/>
      <c r="B45" s="179">
        <v>9781405184731</v>
      </c>
      <c r="C45" s="73" t="s">
        <v>325</v>
      </c>
      <c r="D45" s="74" t="s">
        <v>326</v>
      </c>
      <c r="E45" s="479" t="s">
        <v>81</v>
      </c>
      <c r="F45" s="195" t="s">
        <v>356</v>
      </c>
      <c r="G45" s="76" t="s">
        <v>345</v>
      </c>
      <c r="H45" s="178">
        <v>3029</v>
      </c>
      <c r="I45" s="194">
        <v>18030</v>
      </c>
      <c r="J45" s="501" t="str">
        <f t="shared" si="3"/>
        <v>Описание</v>
      </c>
    </row>
    <row r="46" spans="1:10" ht="15">
      <c r="A46" s="203"/>
      <c r="B46" s="234">
        <v>9780702055737</v>
      </c>
      <c r="C46" s="230" t="s">
        <v>586</v>
      </c>
      <c r="D46" s="230" t="s">
        <v>587</v>
      </c>
      <c r="E46" s="229" t="s">
        <v>55</v>
      </c>
      <c r="F46" s="229" t="s">
        <v>347</v>
      </c>
      <c r="G46" s="244" t="s">
        <v>345</v>
      </c>
      <c r="H46" s="232">
        <v>7666</v>
      </c>
      <c r="I46" s="233">
        <v>45630</v>
      </c>
      <c r="J46" s="501" t="str">
        <f t="shared" si="3"/>
        <v>Описание</v>
      </c>
    </row>
    <row r="47" spans="1:10" ht="15">
      <c r="A47" s="203"/>
      <c r="B47" s="301">
        <v>9780323528207</v>
      </c>
      <c r="C47" s="302" t="s">
        <v>908</v>
      </c>
      <c r="D47" s="303" t="s">
        <v>909</v>
      </c>
      <c r="E47" s="399" t="s">
        <v>55</v>
      </c>
      <c r="F47" s="399" t="s">
        <v>352</v>
      </c>
      <c r="G47" s="307" t="s">
        <v>349</v>
      </c>
      <c r="H47" s="305">
        <v>17390</v>
      </c>
      <c r="I47" s="306">
        <v>103510</v>
      </c>
      <c r="J47" s="501" t="str">
        <f t="shared" si="3"/>
        <v>Описание</v>
      </c>
    </row>
    <row r="48" spans="1:10" ht="15">
      <c r="A48" s="203"/>
      <c r="B48" s="398">
        <v>9780702075025</v>
      </c>
      <c r="C48" s="307" t="s">
        <v>910</v>
      </c>
      <c r="D48" s="307" t="s">
        <v>276</v>
      </c>
      <c r="E48" s="399" t="s">
        <v>55</v>
      </c>
      <c r="F48" s="399" t="s">
        <v>352</v>
      </c>
      <c r="G48" s="307" t="s">
        <v>345</v>
      </c>
      <c r="H48" s="305">
        <v>2991</v>
      </c>
      <c r="I48" s="306">
        <v>17800</v>
      </c>
      <c r="J48" s="501" t="str">
        <f t="shared" si="3"/>
        <v>Описание</v>
      </c>
    </row>
    <row r="49" spans="1:10" ht="15">
      <c r="A49" s="203"/>
      <c r="B49" s="398">
        <v>9780702055546</v>
      </c>
      <c r="C49" s="307" t="s">
        <v>911</v>
      </c>
      <c r="D49" s="307" t="s">
        <v>912</v>
      </c>
      <c r="E49" s="399" t="s">
        <v>55</v>
      </c>
      <c r="F49" s="399" t="s">
        <v>347</v>
      </c>
      <c r="G49" s="307" t="s">
        <v>349</v>
      </c>
      <c r="H49" s="305">
        <v>9910</v>
      </c>
      <c r="I49" s="306">
        <v>58990</v>
      </c>
      <c r="J49" s="501" t="str">
        <f t="shared" si="3"/>
        <v>Описание</v>
      </c>
    </row>
    <row r="50" spans="1:10" s="49" customFormat="1" ht="15">
      <c r="A50" s="186" t="s">
        <v>266</v>
      </c>
      <c r="B50" s="144"/>
      <c r="C50" s="55"/>
      <c r="D50" s="150"/>
      <c r="E50" s="410"/>
      <c r="F50" s="24"/>
      <c r="G50" s="86"/>
      <c r="H50" s="175"/>
      <c r="I50" s="188"/>
      <c r="J50" s="482"/>
    </row>
    <row r="51" spans="2:10" ht="15">
      <c r="B51" s="213" t="s">
        <v>179</v>
      </c>
      <c r="C51" s="60" t="s">
        <v>180</v>
      </c>
      <c r="D51" s="59" t="s">
        <v>181</v>
      </c>
      <c r="E51" s="404" t="s">
        <v>6</v>
      </c>
      <c r="F51" s="157" t="s">
        <v>353</v>
      </c>
      <c r="G51" s="109" t="s">
        <v>343</v>
      </c>
      <c r="H51" s="178">
        <v>3919</v>
      </c>
      <c r="I51" s="194">
        <v>23330</v>
      </c>
      <c r="J51" s="501" t="str">
        <f aca="true" t="shared" si="4" ref="J51:J63">HYPERLINK(CONCATENATE("https://www.logobook.ru/prod_show.php?isbn=",B51),"Описание")</f>
        <v>Описание</v>
      </c>
    </row>
    <row r="52" spans="1:10" ht="15">
      <c r="A52" s="203"/>
      <c r="B52" s="384">
        <v>9780702073694</v>
      </c>
      <c r="C52" s="261" t="s">
        <v>807</v>
      </c>
      <c r="D52" s="261" t="s">
        <v>808</v>
      </c>
      <c r="E52" s="279" t="s">
        <v>55</v>
      </c>
      <c r="F52" s="270">
        <v>43479</v>
      </c>
      <c r="G52" s="261" t="s">
        <v>345</v>
      </c>
      <c r="H52" s="259">
        <v>3178</v>
      </c>
      <c r="I52" s="260">
        <v>18920</v>
      </c>
      <c r="J52" s="501" t="str">
        <f t="shared" si="4"/>
        <v>Описание</v>
      </c>
    </row>
    <row r="53" spans="1:10" ht="15">
      <c r="A53" s="203"/>
      <c r="B53" s="384">
        <v>9780323498258</v>
      </c>
      <c r="C53" s="261" t="s">
        <v>809</v>
      </c>
      <c r="D53" s="261" t="s">
        <v>810</v>
      </c>
      <c r="E53" s="279" t="s">
        <v>55</v>
      </c>
      <c r="F53" s="270">
        <v>43381</v>
      </c>
      <c r="G53" s="261" t="s">
        <v>345</v>
      </c>
      <c r="H53" s="259">
        <v>3459</v>
      </c>
      <c r="I53" s="260">
        <v>20590</v>
      </c>
      <c r="J53" s="501" t="str">
        <f t="shared" si="4"/>
        <v>Описание</v>
      </c>
    </row>
    <row r="54" spans="1:10" ht="15">
      <c r="A54" s="203"/>
      <c r="B54" s="384">
        <v>9780323510387</v>
      </c>
      <c r="C54" s="261" t="s">
        <v>811</v>
      </c>
      <c r="D54" s="261" t="s">
        <v>812</v>
      </c>
      <c r="E54" s="279" t="s">
        <v>55</v>
      </c>
      <c r="F54" s="270">
        <v>43379</v>
      </c>
      <c r="G54" s="261" t="s">
        <v>345</v>
      </c>
      <c r="H54" s="259">
        <v>3459</v>
      </c>
      <c r="I54" s="260">
        <v>20590</v>
      </c>
      <c r="J54" s="501" t="str">
        <f t="shared" si="4"/>
        <v>Описание</v>
      </c>
    </row>
    <row r="55" spans="1:10" ht="15">
      <c r="A55" s="203"/>
      <c r="B55" s="384">
        <v>9780702072888</v>
      </c>
      <c r="C55" s="261" t="s">
        <v>813</v>
      </c>
      <c r="D55" s="261" t="s">
        <v>814</v>
      </c>
      <c r="E55" s="279" t="s">
        <v>55</v>
      </c>
      <c r="F55" s="270">
        <v>42852</v>
      </c>
      <c r="G55" s="261" t="s">
        <v>345</v>
      </c>
      <c r="H55" s="259">
        <v>2524</v>
      </c>
      <c r="I55" s="260">
        <v>15020</v>
      </c>
      <c r="J55" s="501" t="str">
        <f t="shared" si="4"/>
        <v>Описание</v>
      </c>
    </row>
    <row r="56" spans="1:10" ht="15">
      <c r="A56" s="203"/>
      <c r="B56" s="384">
        <v>9780702072925</v>
      </c>
      <c r="C56" s="261" t="s">
        <v>815</v>
      </c>
      <c r="D56" s="261" t="s">
        <v>816</v>
      </c>
      <c r="E56" s="279" t="s">
        <v>55</v>
      </c>
      <c r="F56" s="270">
        <v>42803</v>
      </c>
      <c r="G56" s="261" t="s">
        <v>345</v>
      </c>
      <c r="H56" s="259">
        <v>2524</v>
      </c>
      <c r="I56" s="260">
        <v>15020</v>
      </c>
      <c r="J56" s="501" t="str">
        <f t="shared" si="4"/>
        <v>Описание</v>
      </c>
    </row>
    <row r="57" spans="1:10" ht="15">
      <c r="A57" s="203"/>
      <c r="B57" s="384">
        <v>9780323529051</v>
      </c>
      <c r="C57" s="261" t="s">
        <v>817</v>
      </c>
      <c r="D57" s="261" t="s">
        <v>818</v>
      </c>
      <c r="E57" s="279" t="s">
        <v>55</v>
      </c>
      <c r="F57" s="270">
        <v>43211</v>
      </c>
      <c r="G57" s="261" t="s">
        <v>345</v>
      </c>
      <c r="H57" s="259">
        <v>3459</v>
      </c>
      <c r="I57" s="260">
        <v>20590</v>
      </c>
      <c r="J57" s="501" t="str">
        <f t="shared" si="4"/>
        <v>Описание</v>
      </c>
    </row>
    <row r="58" spans="1:10" ht="15">
      <c r="A58" s="203"/>
      <c r="B58" s="261" t="s">
        <v>625</v>
      </c>
      <c r="C58" s="261" t="s">
        <v>178</v>
      </c>
      <c r="D58" s="261" t="s">
        <v>819</v>
      </c>
      <c r="E58" s="279" t="s">
        <v>55</v>
      </c>
      <c r="F58" s="270">
        <v>43234</v>
      </c>
      <c r="G58" s="261" t="s">
        <v>345</v>
      </c>
      <c r="H58" s="259">
        <v>6731</v>
      </c>
      <c r="I58" s="260">
        <v>40070</v>
      </c>
      <c r="J58" s="501" t="str">
        <f t="shared" si="4"/>
        <v>Описание</v>
      </c>
    </row>
    <row r="59" spans="1:10" ht="15">
      <c r="A59" s="203"/>
      <c r="B59" s="384">
        <v>9780729542517</v>
      </c>
      <c r="C59" s="261" t="s">
        <v>820</v>
      </c>
      <c r="D59" s="261" t="s">
        <v>821</v>
      </c>
      <c r="E59" s="279" t="s">
        <v>55</v>
      </c>
      <c r="F59" s="270">
        <v>43032</v>
      </c>
      <c r="G59" s="261" t="s">
        <v>345</v>
      </c>
      <c r="H59" s="259">
        <v>5890</v>
      </c>
      <c r="I59" s="260">
        <v>35060</v>
      </c>
      <c r="J59" s="501" t="str">
        <f t="shared" si="4"/>
        <v>Описание</v>
      </c>
    </row>
    <row r="60" spans="1:10" ht="15">
      <c r="A60" s="203"/>
      <c r="B60" s="384">
        <v>9780702063138</v>
      </c>
      <c r="C60" s="261" t="s">
        <v>815</v>
      </c>
      <c r="D60" s="261" t="s">
        <v>822</v>
      </c>
      <c r="E60" s="279" t="s">
        <v>55</v>
      </c>
      <c r="F60" s="270">
        <v>42474</v>
      </c>
      <c r="G60" s="261" t="s">
        <v>345</v>
      </c>
      <c r="H60" s="259">
        <v>21317</v>
      </c>
      <c r="I60" s="260">
        <v>126890</v>
      </c>
      <c r="J60" s="501" t="str">
        <f t="shared" si="4"/>
        <v>Описание</v>
      </c>
    </row>
    <row r="61" spans="1:10" ht="15">
      <c r="A61" s="203"/>
      <c r="B61" s="384">
        <v>9780723438687</v>
      </c>
      <c r="C61" s="261" t="s">
        <v>823</v>
      </c>
      <c r="D61" s="261" t="s">
        <v>824</v>
      </c>
      <c r="E61" s="279" t="s">
        <v>55</v>
      </c>
      <c r="F61" s="270">
        <v>42016</v>
      </c>
      <c r="G61" s="261" t="s">
        <v>345</v>
      </c>
      <c r="H61" s="259">
        <v>3272</v>
      </c>
      <c r="I61" s="260">
        <v>19480</v>
      </c>
      <c r="J61" s="501" t="str">
        <f t="shared" si="4"/>
        <v>Описание</v>
      </c>
    </row>
    <row r="62" spans="1:10" ht="25.5">
      <c r="A62" s="203"/>
      <c r="B62" s="567">
        <v>9780723438724</v>
      </c>
      <c r="C62" s="568" t="s">
        <v>1066</v>
      </c>
      <c r="D62" s="568" t="s">
        <v>1067</v>
      </c>
      <c r="E62" s="279" t="s">
        <v>55</v>
      </c>
      <c r="F62" s="569" t="s">
        <v>346</v>
      </c>
      <c r="G62" s="253" t="s">
        <v>345</v>
      </c>
      <c r="H62" s="570">
        <v>2337</v>
      </c>
      <c r="I62" s="266">
        <v>13910</v>
      </c>
      <c r="J62" s="501" t="str">
        <f t="shared" si="4"/>
        <v>Описание</v>
      </c>
    </row>
    <row r="63" spans="1:10" ht="25.5">
      <c r="A63" s="203"/>
      <c r="B63" s="567">
        <v>9780323568906</v>
      </c>
      <c r="C63" s="568" t="s">
        <v>1070</v>
      </c>
      <c r="D63" s="568" t="s">
        <v>1071</v>
      </c>
      <c r="E63" s="279" t="s">
        <v>55</v>
      </c>
      <c r="F63" s="569" t="s">
        <v>675</v>
      </c>
      <c r="G63" s="261" t="s">
        <v>349</v>
      </c>
      <c r="H63" s="570">
        <v>7573</v>
      </c>
      <c r="I63" s="266">
        <v>45080</v>
      </c>
      <c r="J63" s="501" t="str">
        <f t="shared" si="4"/>
        <v>Описание</v>
      </c>
    </row>
    <row r="64" spans="1:10" s="49" customFormat="1" ht="15">
      <c r="A64" s="186" t="s">
        <v>193</v>
      </c>
      <c r="B64" s="214"/>
      <c r="C64" s="65"/>
      <c r="D64" s="127"/>
      <c r="E64" s="407"/>
      <c r="F64" s="90"/>
      <c r="G64" s="67"/>
      <c r="H64" s="175"/>
      <c r="I64" s="188"/>
      <c r="J64" s="482"/>
    </row>
    <row r="65" spans="2:10" ht="15">
      <c r="B65" s="45">
        <v>9780071841740</v>
      </c>
      <c r="C65" s="43" t="s">
        <v>215</v>
      </c>
      <c r="D65" s="44" t="s">
        <v>216</v>
      </c>
      <c r="E65" s="44" t="s">
        <v>112</v>
      </c>
      <c r="F65" s="12" t="s">
        <v>351</v>
      </c>
      <c r="G65" s="39" t="s">
        <v>345</v>
      </c>
      <c r="H65" s="178">
        <v>4179</v>
      </c>
      <c r="I65" s="194">
        <v>24880</v>
      </c>
      <c r="J65" s="501" t="str">
        <f aca="true" t="shared" si="5" ref="J65:J80">HYPERLINK(CONCATENATE("https://www.logobook.ru/prod_show.php?isbn=",B65),"Описание")</f>
        <v>Описание</v>
      </c>
    </row>
    <row r="66" spans="1:10" ht="15">
      <c r="A66" s="203"/>
      <c r="B66" s="45">
        <v>9781585624706</v>
      </c>
      <c r="C66" s="43" t="s">
        <v>217</v>
      </c>
      <c r="D66" s="44" t="s">
        <v>218</v>
      </c>
      <c r="E66" s="44" t="s">
        <v>219</v>
      </c>
      <c r="F66" s="12" t="s">
        <v>356</v>
      </c>
      <c r="G66" s="39" t="s">
        <v>343</v>
      </c>
      <c r="H66" s="178">
        <v>9465</v>
      </c>
      <c r="I66" s="194">
        <v>56340</v>
      </c>
      <c r="J66" s="501" t="str">
        <f t="shared" si="5"/>
        <v>Описание</v>
      </c>
    </row>
    <row r="67" spans="1:10" ht="15">
      <c r="A67" s="203"/>
      <c r="B67" s="653">
        <v>9781496349217</v>
      </c>
      <c r="C67" s="654" t="s">
        <v>1438</v>
      </c>
      <c r="D67" s="654" t="s">
        <v>1439</v>
      </c>
      <c r="E67" s="654" t="s">
        <v>603</v>
      </c>
      <c r="F67" s="655" t="s">
        <v>352</v>
      </c>
      <c r="G67" s="197" t="s">
        <v>349</v>
      </c>
      <c r="H67" s="656">
        <v>8151</v>
      </c>
      <c r="I67" s="194">
        <v>48520</v>
      </c>
      <c r="J67" s="501" t="str">
        <f>HYPERLINK("http://www.logobook.ru/object.php?object_uid=14335198","Описание")</f>
        <v>Описание</v>
      </c>
    </row>
    <row r="68" spans="1:10" ht="15">
      <c r="A68" s="208"/>
      <c r="B68" s="45">
        <v>9781496386939</v>
      </c>
      <c r="C68" s="43" t="s">
        <v>119</v>
      </c>
      <c r="D68" s="44" t="s">
        <v>214</v>
      </c>
      <c r="E68" s="44" t="s">
        <v>6</v>
      </c>
      <c r="F68" s="12" t="s">
        <v>352</v>
      </c>
      <c r="G68" s="39" t="s">
        <v>345</v>
      </c>
      <c r="H68" s="178">
        <v>5539</v>
      </c>
      <c r="I68" s="194">
        <v>32970</v>
      </c>
      <c r="J68" s="501" t="str">
        <f t="shared" si="5"/>
        <v>Описание</v>
      </c>
    </row>
    <row r="69" spans="1:10" ht="15">
      <c r="A69" s="209"/>
      <c r="B69" s="384">
        <v>9780702073830</v>
      </c>
      <c r="C69" s="261" t="s">
        <v>917</v>
      </c>
      <c r="D69" s="261" t="s">
        <v>918</v>
      </c>
      <c r="E69" s="396" t="s">
        <v>55</v>
      </c>
      <c r="F69" s="282" t="s">
        <v>352</v>
      </c>
      <c r="G69" s="261" t="s">
        <v>345</v>
      </c>
      <c r="H69" s="265">
        <v>3178</v>
      </c>
      <c r="I69" s="266">
        <v>18920</v>
      </c>
      <c r="J69" s="501" t="str">
        <f t="shared" si="5"/>
        <v>Описание</v>
      </c>
    </row>
    <row r="70" spans="1:10" ht="15">
      <c r="A70" s="209"/>
      <c r="B70" s="384">
        <v>9780323510394</v>
      </c>
      <c r="C70" s="261" t="s">
        <v>811</v>
      </c>
      <c r="D70" s="261" t="s">
        <v>919</v>
      </c>
      <c r="E70" s="396" t="s">
        <v>55</v>
      </c>
      <c r="F70" s="282" t="s">
        <v>352</v>
      </c>
      <c r="G70" s="261" t="s">
        <v>345</v>
      </c>
      <c r="H70" s="265">
        <v>3459</v>
      </c>
      <c r="I70" s="266">
        <v>20590</v>
      </c>
      <c r="J70" s="501" t="str">
        <f t="shared" si="5"/>
        <v>Описание</v>
      </c>
    </row>
    <row r="71" spans="1:10" ht="15">
      <c r="A71" s="209"/>
      <c r="B71" s="384">
        <v>9780702074011</v>
      </c>
      <c r="C71" s="261" t="s">
        <v>920</v>
      </c>
      <c r="D71" s="261" t="s">
        <v>921</v>
      </c>
      <c r="E71" s="396" t="s">
        <v>55</v>
      </c>
      <c r="F71" s="282" t="s">
        <v>352</v>
      </c>
      <c r="G71" s="261" t="s">
        <v>345</v>
      </c>
      <c r="H71" s="265">
        <v>5048</v>
      </c>
      <c r="I71" s="266">
        <v>30050</v>
      </c>
      <c r="J71" s="501" t="str">
        <f t="shared" si="5"/>
        <v>Описание</v>
      </c>
    </row>
    <row r="72" spans="1:10" ht="15">
      <c r="A72" s="210"/>
      <c r="B72" s="384">
        <v>9780323531092</v>
      </c>
      <c r="C72" s="261" t="s">
        <v>922</v>
      </c>
      <c r="D72" s="261" t="s">
        <v>923</v>
      </c>
      <c r="E72" s="396" t="s">
        <v>55</v>
      </c>
      <c r="F72" s="282" t="s">
        <v>352</v>
      </c>
      <c r="G72" s="261" t="s">
        <v>345</v>
      </c>
      <c r="H72" s="265">
        <v>3459</v>
      </c>
      <c r="I72" s="266">
        <v>20590</v>
      </c>
      <c r="J72" s="501" t="str">
        <f t="shared" si="5"/>
        <v>Описание</v>
      </c>
    </row>
    <row r="73" spans="1:10" ht="15">
      <c r="A73" s="210"/>
      <c r="B73" s="574">
        <v>9780729541572</v>
      </c>
      <c r="C73" s="575" t="s">
        <v>1027</v>
      </c>
      <c r="D73" s="575" t="s">
        <v>1028</v>
      </c>
      <c r="E73" s="575" t="s">
        <v>32</v>
      </c>
      <c r="F73" s="576" t="s">
        <v>353</v>
      </c>
      <c r="G73" s="261" t="s">
        <v>345</v>
      </c>
      <c r="H73" s="577">
        <v>5231</v>
      </c>
      <c r="I73" s="220">
        <v>31140</v>
      </c>
      <c r="J73" s="501" t="str">
        <f t="shared" si="5"/>
        <v>Описание</v>
      </c>
    </row>
    <row r="74" spans="1:10" ht="38.25">
      <c r="A74" s="210"/>
      <c r="B74" s="497">
        <v>9781496345257</v>
      </c>
      <c r="C74" s="498" t="s">
        <v>1029</v>
      </c>
      <c r="D74" s="498" t="s">
        <v>1030</v>
      </c>
      <c r="E74" s="498" t="s">
        <v>603</v>
      </c>
      <c r="F74" s="499" t="s">
        <v>346</v>
      </c>
      <c r="G74" s="111" t="s">
        <v>345</v>
      </c>
      <c r="H74" s="500">
        <v>6793</v>
      </c>
      <c r="I74" s="343">
        <v>40430</v>
      </c>
      <c r="J74" s="501" t="str">
        <f t="shared" si="5"/>
        <v>Описание</v>
      </c>
    </row>
    <row r="75" spans="1:10" ht="38.25">
      <c r="A75" s="210"/>
      <c r="B75" s="497">
        <v>9781451194340</v>
      </c>
      <c r="C75" s="498" t="s">
        <v>1031</v>
      </c>
      <c r="D75" s="498" t="s">
        <v>1032</v>
      </c>
      <c r="E75" s="498" t="s">
        <v>603</v>
      </c>
      <c r="F75" s="499" t="s">
        <v>356</v>
      </c>
      <c r="G75" s="111" t="s">
        <v>345</v>
      </c>
      <c r="H75" s="500">
        <v>6897</v>
      </c>
      <c r="I75" s="343">
        <v>41050</v>
      </c>
      <c r="J75" s="501" t="str">
        <f t="shared" si="5"/>
        <v>Описание</v>
      </c>
    </row>
    <row r="76" spans="1:10" ht="15">
      <c r="A76" s="210"/>
      <c r="B76" s="497">
        <v>9780071840484</v>
      </c>
      <c r="C76" s="498" t="s">
        <v>1033</v>
      </c>
      <c r="D76" s="498" t="s">
        <v>1034</v>
      </c>
      <c r="E76" s="498" t="s">
        <v>19</v>
      </c>
      <c r="F76" s="499" t="s">
        <v>347</v>
      </c>
      <c r="G76" s="111" t="s">
        <v>345</v>
      </c>
      <c r="H76" s="500">
        <v>2925</v>
      </c>
      <c r="I76" s="343">
        <v>17410</v>
      </c>
      <c r="J76" s="501" t="str">
        <f t="shared" si="5"/>
        <v>Описание</v>
      </c>
    </row>
    <row r="77" spans="1:10" ht="15">
      <c r="A77" s="210"/>
      <c r="B77" s="497">
        <v>9780071754422</v>
      </c>
      <c r="C77" s="498" t="s">
        <v>1035</v>
      </c>
      <c r="D77" s="498" t="s">
        <v>1036</v>
      </c>
      <c r="E77" s="498" t="s">
        <v>19</v>
      </c>
      <c r="F77" s="499" t="s">
        <v>347</v>
      </c>
      <c r="G77" s="111" t="s">
        <v>345</v>
      </c>
      <c r="H77" s="500">
        <v>6896</v>
      </c>
      <c r="I77" s="343">
        <v>41050</v>
      </c>
      <c r="J77" s="501" t="str">
        <f t="shared" si="5"/>
        <v>Описание</v>
      </c>
    </row>
    <row r="78" spans="1:10" ht="25.5">
      <c r="A78" s="210"/>
      <c r="B78" s="497">
        <v>9780199605613</v>
      </c>
      <c r="C78" s="498" t="s">
        <v>1037</v>
      </c>
      <c r="D78" s="498" t="s">
        <v>1038</v>
      </c>
      <c r="E78" s="498" t="s">
        <v>143</v>
      </c>
      <c r="F78" s="499" t="s">
        <v>344</v>
      </c>
      <c r="G78" s="111" t="s">
        <v>345</v>
      </c>
      <c r="H78" s="500">
        <v>6869</v>
      </c>
      <c r="I78" s="343">
        <v>40890</v>
      </c>
      <c r="J78" s="501" t="str">
        <f t="shared" si="5"/>
        <v>Описание</v>
      </c>
    </row>
    <row r="79" spans="1:10" ht="25.5">
      <c r="A79" s="210"/>
      <c r="B79" s="497">
        <v>9781498750226</v>
      </c>
      <c r="C79" s="498" t="s">
        <v>1039</v>
      </c>
      <c r="D79" s="498" t="s">
        <v>1040</v>
      </c>
      <c r="E79" s="498" t="s">
        <v>11</v>
      </c>
      <c r="F79" s="499" t="s">
        <v>351</v>
      </c>
      <c r="G79" s="111" t="s">
        <v>345</v>
      </c>
      <c r="H79" s="500">
        <v>3134</v>
      </c>
      <c r="I79" s="343">
        <v>18650</v>
      </c>
      <c r="J79" s="501" t="str">
        <f t="shared" si="5"/>
        <v>Описание</v>
      </c>
    </row>
    <row r="80" spans="1:10" ht="15">
      <c r="A80" s="210"/>
      <c r="B80" s="497">
        <v>9781496310477</v>
      </c>
      <c r="C80" s="498" t="s">
        <v>1041</v>
      </c>
      <c r="D80" s="498" t="s">
        <v>1042</v>
      </c>
      <c r="E80" s="498" t="s">
        <v>603</v>
      </c>
      <c r="F80" s="499" t="s">
        <v>351</v>
      </c>
      <c r="G80" s="111" t="s">
        <v>345</v>
      </c>
      <c r="H80" s="500">
        <v>3710</v>
      </c>
      <c r="I80" s="343">
        <v>22080</v>
      </c>
      <c r="J80" s="501" t="str">
        <f t="shared" si="5"/>
        <v>Описание</v>
      </c>
    </row>
    <row r="81" spans="1:10" ht="15">
      <c r="A81" s="327" t="s">
        <v>1447</v>
      </c>
      <c r="B81" s="346"/>
      <c r="C81" s="347"/>
      <c r="D81" s="347"/>
      <c r="E81" s="347"/>
      <c r="F81" s="347"/>
      <c r="G81" s="348"/>
      <c r="H81" s="333"/>
      <c r="I81" s="334"/>
      <c r="J81" s="489"/>
    </row>
    <row r="82" spans="1:10" ht="15">
      <c r="A82" s="353"/>
      <c r="B82" s="309">
        <v>9780323370813</v>
      </c>
      <c r="C82" s="310" t="s">
        <v>1448</v>
      </c>
      <c r="D82" s="310" t="s">
        <v>1449</v>
      </c>
      <c r="E82" s="310" t="s">
        <v>32</v>
      </c>
      <c r="F82" s="310" t="s">
        <v>351</v>
      </c>
      <c r="G82" s="313" t="s">
        <v>367</v>
      </c>
      <c r="H82" s="219">
        <v>7012</v>
      </c>
      <c r="I82" s="220">
        <v>41740</v>
      </c>
      <c r="J82" s="488" t="s">
        <v>1471</v>
      </c>
    </row>
    <row r="83" spans="1:10" ht="15">
      <c r="A83" s="353"/>
      <c r="B83" s="309">
        <v>9780323378437</v>
      </c>
      <c r="C83" s="310" t="s">
        <v>1450</v>
      </c>
      <c r="D83" s="310" t="s">
        <v>1451</v>
      </c>
      <c r="E83" s="310" t="s">
        <v>32</v>
      </c>
      <c r="F83" s="310" t="s">
        <v>346</v>
      </c>
      <c r="G83" s="313" t="s">
        <v>367</v>
      </c>
      <c r="H83" s="219">
        <v>2243</v>
      </c>
      <c r="I83" s="220">
        <v>13350</v>
      </c>
      <c r="J83" s="481" t="s">
        <v>1472</v>
      </c>
    </row>
    <row r="84" spans="1:10" ht="25.5">
      <c r="A84" s="353"/>
      <c r="B84" s="309">
        <v>9780323533195</v>
      </c>
      <c r="C84" s="310" t="s">
        <v>1452</v>
      </c>
      <c r="D84" s="310" t="s">
        <v>1453</v>
      </c>
      <c r="E84" s="310" t="s">
        <v>32</v>
      </c>
      <c r="F84" s="310" t="s">
        <v>352</v>
      </c>
      <c r="G84" s="313" t="s">
        <v>349</v>
      </c>
      <c r="H84" s="219">
        <v>5142</v>
      </c>
      <c r="I84" s="220">
        <v>30610</v>
      </c>
      <c r="J84" s="481" t="s">
        <v>1473</v>
      </c>
    </row>
    <row r="85" spans="1:10" ht="38.25">
      <c r="A85" s="353"/>
      <c r="B85" s="309">
        <v>9780323396455</v>
      </c>
      <c r="C85" s="310" t="s">
        <v>1454</v>
      </c>
      <c r="D85" s="310" t="s">
        <v>1455</v>
      </c>
      <c r="E85" s="310" t="s">
        <v>32</v>
      </c>
      <c r="F85" s="310" t="s">
        <v>346</v>
      </c>
      <c r="G85" s="313" t="s">
        <v>367</v>
      </c>
      <c r="H85" s="219">
        <v>6731</v>
      </c>
      <c r="I85" s="220">
        <v>40070</v>
      </c>
      <c r="J85" s="481" t="s">
        <v>1474</v>
      </c>
    </row>
    <row r="86" spans="1:10" ht="25.5">
      <c r="A86" s="353"/>
      <c r="B86" s="309">
        <v>9780443073991</v>
      </c>
      <c r="C86" s="310" t="s">
        <v>1456</v>
      </c>
      <c r="D86" s="310" t="s">
        <v>1457</v>
      </c>
      <c r="E86" s="310" t="s">
        <v>32</v>
      </c>
      <c r="F86" s="310" t="s">
        <v>1463</v>
      </c>
      <c r="G86" s="313" t="s">
        <v>367</v>
      </c>
      <c r="H86" s="219">
        <v>2243</v>
      </c>
      <c r="I86" s="220">
        <v>13350</v>
      </c>
      <c r="J86" s="481" t="s">
        <v>1475</v>
      </c>
    </row>
    <row r="87" spans="1:10" ht="15">
      <c r="A87" s="353"/>
      <c r="B87" s="309">
        <v>9780444521187</v>
      </c>
      <c r="C87" s="310" t="s">
        <v>1458</v>
      </c>
      <c r="D87" s="310" t="s">
        <v>1459</v>
      </c>
      <c r="E87" s="310" t="s">
        <v>32</v>
      </c>
      <c r="F87" s="310" t="s">
        <v>363</v>
      </c>
      <c r="G87" s="313" t="s">
        <v>367</v>
      </c>
      <c r="H87" s="219">
        <v>2333</v>
      </c>
      <c r="I87" s="220">
        <v>13890</v>
      </c>
      <c r="J87" s="481" t="s">
        <v>1476</v>
      </c>
    </row>
    <row r="88" spans="1:10" ht="15">
      <c r="A88" s="353"/>
      <c r="B88" s="309">
        <v>9780323427944</v>
      </c>
      <c r="C88" s="310" t="s">
        <v>1460</v>
      </c>
      <c r="D88" s="310" t="s">
        <v>1461</v>
      </c>
      <c r="E88" s="310" t="s">
        <v>32</v>
      </c>
      <c r="F88" s="310" t="s">
        <v>346</v>
      </c>
      <c r="G88" s="313" t="s">
        <v>367</v>
      </c>
      <c r="H88" s="219">
        <v>6825</v>
      </c>
      <c r="I88" s="220">
        <v>40630</v>
      </c>
      <c r="J88" s="481" t="s">
        <v>1477</v>
      </c>
    </row>
    <row r="89" spans="1:10" ht="15">
      <c r="A89" s="353"/>
      <c r="B89" s="309">
        <v>9780702075506</v>
      </c>
      <c r="C89" s="310" t="s">
        <v>1464</v>
      </c>
      <c r="D89" s="310" t="s">
        <v>1462</v>
      </c>
      <c r="E89" s="310" t="s">
        <v>32</v>
      </c>
      <c r="F89" s="310" t="s">
        <v>346</v>
      </c>
      <c r="G89" s="313" t="s">
        <v>367</v>
      </c>
      <c r="H89" s="219">
        <v>1570</v>
      </c>
      <c r="I89" s="220">
        <v>9350</v>
      </c>
      <c r="J89" s="481" t="s">
        <v>1478</v>
      </c>
    </row>
    <row r="90" spans="1:10" ht="25.5">
      <c r="A90" s="337"/>
      <c r="B90" s="369">
        <v>9780521682015</v>
      </c>
      <c r="C90" s="370" t="s">
        <v>1465</v>
      </c>
      <c r="D90" s="370" t="s">
        <v>1466</v>
      </c>
      <c r="E90" s="370" t="s">
        <v>95</v>
      </c>
      <c r="F90" s="370" t="s">
        <v>369</v>
      </c>
      <c r="G90" s="371" t="s">
        <v>367</v>
      </c>
      <c r="H90" s="342">
        <v>1796</v>
      </c>
      <c r="I90" s="343">
        <v>10690</v>
      </c>
      <c r="J90" s="481" t="s">
        <v>1479</v>
      </c>
    </row>
    <row r="91" spans="1:10" ht="25.5">
      <c r="A91" s="337"/>
      <c r="B91" s="369">
        <v>9780521606660</v>
      </c>
      <c r="C91" s="370" t="s">
        <v>1468</v>
      </c>
      <c r="D91" s="370" t="s">
        <v>1467</v>
      </c>
      <c r="E91" s="370" t="s">
        <v>95</v>
      </c>
      <c r="F91" s="370" t="s">
        <v>362</v>
      </c>
      <c r="G91" s="371" t="s">
        <v>367</v>
      </c>
      <c r="H91" s="342">
        <v>1759</v>
      </c>
      <c r="I91" s="343">
        <v>10470</v>
      </c>
      <c r="J91" s="481" t="s">
        <v>1480</v>
      </c>
    </row>
    <row r="92" spans="1:10" ht="38.25">
      <c r="A92" s="337"/>
      <c r="B92" s="369">
        <v>9781496318886</v>
      </c>
      <c r="C92" s="370" t="s">
        <v>1469</v>
      </c>
      <c r="D92" s="370" t="s">
        <v>1470</v>
      </c>
      <c r="E92" s="370" t="s">
        <v>6</v>
      </c>
      <c r="F92" s="370" t="s">
        <v>351</v>
      </c>
      <c r="G92" s="371" t="s">
        <v>367</v>
      </c>
      <c r="H92" s="342">
        <v>6584</v>
      </c>
      <c r="I92" s="343">
        <v>39190</v>
      </c>
      <c r="J92" s="481" t="s">
        <v>1481</v>
      </c>
    </row>
  </sheetData>
  <sheetProtection/>
  <hyperlinks>
    <hyperlink ref="J82" r:id="rId1" display="https://www.logobook.ru/prod_show.php?object_uid=12930842"/>
    <hyperlink ref="J83" r:id="rId2" display="https://www.logobook.ru/prod_show.php?object_uid=13142008"/>
    <hyperlink ref="J84" r:id="rId3" display="https://www.logobook.ru/prod_show.php?object_uid=14223603"/>
    <hyperlink ref="J85" r:id="rId4" display="https://www.logobook.ru/prod_show.php?object_uid=13591035"/>
    <hyperlink ref="J86" r:id="rId5" display="https://www.logobook.ru/prod_show.php?object_uid=11040721"/>
    <hyperlink ref="J87" r:id="rId6" display="https://www.logobook.ru/prod_show.php?object_uid=11090178"/>
    <hyperlink ref="J88" r:id="rId7" display="https://www.logobook.ru/prod_show.php?object_uid=13645944"/>
    <hyperlink ref="J89" r:id="rId8" display="https://www.logobook.ru/prod_show.php?object_uid=14432061"/>
    <hyperlink ref="J90" r:id="rId9" display="https://www.logobook.ru/prod_show.php?object_uid=11123084"/>
    <hyperlink ref="J91" r:id="rId10" display="https://www.logobook.ru/prod_show.php?object_uid=11032866"/>
    <hyperlink ref="J92" r:id="rId11" display="https://www.logobook.ru/prod_show.php?object_uid=12939189"/>
  </hyperlinks>
  <printOptions/>
  <pageMargins left="0.7" right="0.7" top="0.75" bottom="0.75" header="0.3" footer="0.3"/>
  <pageSetup orientation="portrait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User</cp:lastModifiedBy>
  <dcterms:created xsi:type="dcterms:W3CDTF">2018-03-04T10:21:11Z</dcterms:created>
  <dcterms:modified xsi:type="dcterms:W3CDTF">2019-05-13T06:35:15Z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